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uv. listopad 2023\"/>
    </mc:Choice>
  </mc:AlternateContent>
  <xr:revisionPtr revIDLastSave="0" documentId="13_ncr:1_{57323031-268B-458F-9379-96CBFA2EFC8A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SAŽETAK" sheetId="10" r:id="rId1"/>
    <sheet name=" Račun prihoda i rashoda" sheetId="3" r:id="rId2"/>
    <sheet name="Prihodi i rashodi po izvorima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0" l="1"/>
  <c r="G38" i="10" s="1"/>
  <c r="H35" i="10" s="1"/>
  <c r="H38" i="10" s="1"/>
  <c r="I35" i="10" s="1"/>
  <c r="I38" i="10" s="1"/>
  <c r="J35" i="10" s="1"/>
  <c r="J38" i="10" s="1"/>
  <c r="J22" i="10"/>
  <c r="I22" i="10"/>
  <c r="H22" i="10"/>
  <c r="G22" i="10"/>
  <c r="F22" i="10"/>
  <c r="J12" i="10"/>
  <c r="I12" i="10"/>
  <c r="H12" i="10"/>
  <c r="G12" i="10"/>
  <c r="F12" i="10"/>
  <c r="J9" i="10"/>
  <c r="I9" i="10"/>
  <c r="H9" i="10"/>
  <c r="G9" i="10"/>
  <c r="F9" i="10"/>
  <c r="J15" i="10" l="1"/>
  <c r="I15" i="10"/>
  <c r="H15" i="10"/>
  <c r="H23" i="10" s="1"/>
  <c r="H29" i="10" s="1"/>
  <c r="H30" i="10" s="1"/>
  <c r="G15" i="10"/>
  <c r="G23" i="10" s="1"/>
  <c r="G29" i="10" s="1"/>
  <c r="G30" i="10" s="1"/>
  <c r="F15" i="10"/>
  <c r="F23" i="10" s="1"/>
  <c r="F29" i="10" s="1"/>
  <c r="F30" i="10" s="1"/>
  <c r="I23" i="10"/>
  <c r="I29" i="10" s="1"/>
  <c r="I30" i="10" s="1"/>
  <c r="J23" i="10"/>
  <c r="J29" i="10" s="1"/>
  <c r="J30" i="10" s="1"/>
</calcChain>
</file>

<file path=xl/sharedStrings.xml><?xml version="1.0" encoding="utf-8"?>
<sst xmlns="http://schemas.openxmlformats.org/spreadsheetml/2006/main" count="131" uniqueCount="78">
  <si>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</si>
  <si>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</si>
  <si>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</si>
  <si>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</si>
  <si>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</si>
  <si>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</si>
  <si>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</si>
  <si>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</si>
  <si>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</si>
  <si>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</si>
  <si>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</si>
  <si>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</si>
  <si>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I. OPĆI DIO</t>
  </si>
  <si>
    <t>Materijalni rashodi</t>
  </si>
  <si>
    <t>A) SAŽETAK RAČUNA PRIHODA I RASHODA</t>
  </si>
  <si>
    <t>B) SAŽETAK RAČUNA FINANCIRANJA</t>
  </si>
  <si>
    <t>Projekcija 
za 2025.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</si>
  <si>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</si>
  <si>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</si>
  <si>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</si>
  <si>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Plan za 2024.</t>
  </si>
  <si>
    <t>Projekcija 
za 2026.</t>
  </si>
  <si>
    <t>Izvršenje 2022.</t>
  </si>
  <si>
    <t>Plan 2023.</t>
  </si>
  <si>
    <t>EUR</t>
  </si>
  <si>
    <t>Izvršenje 2022.*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</si>
  <si>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</si>
  <si>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</si>
  <si>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</si>
  <si>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</si>
  <si>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</si>
  <si>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</si>
  <si>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Proračun za 2024.</t>
  </si>
  <si>
    <t>Projekcija proračuna
za 2025.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</si>
  <si>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</si>
  <si>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</si>
  <si>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</si>
  <si>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</si>
  <si>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</si>
  <si>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</si>
  <si>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</si>
  <si>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</si>
  <si>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>1 Opći prihodi i primici</t>
  </si>
  <si>
    <t>3 Vlastiti prihodi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</si>
  <si>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</si>
  <si>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</si>
  <si>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</si>
  <si>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</si>
  <si>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</si>
  <si>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</si>
  <si>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</si>
  <si>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</si>
  <si>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</si>
  <si>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Prihodi od imovine</t>
  </si>
  <si>
    <t>Prihodi od upravnih i administrativnih pristojbi, pristojbi po posebnim propisima i naknada</t>
  </si>
  <si>
    <t>Prihodi od prodaje proizvoda i robe te pruženih usluga i prihodi od donacija</t>
  </si>
  <si>
    <t>Kazne, upravne mjere i ostali prihodi</t>
  </si>
  <si>
    <t>Financijski rashodi</t>
  </si>
  <si>
    <t>Ostali rashodi</t>
  </si>
  <si>
    <t>Rashodi za dodatna ulaganja na nefinancijskoj imovini</t>
  </si>
  <si>
    <t>12 Sredstva za DEC funcije</t>
  </si>
  <si>
    <t>43 Prihodi za posebne namjene</t>
  </si>
  <si>
    <t>51 Pomoći EU</t>
  </si>
  <si>
    <t>11 Opći prihodi i primici</t>
  </si>
  <si>
    <t xml:space="preserve"> 31 Vlastiti prihodi</t>
  </si>
  <si>
    <t xml:space="preserve"> 52 Ostale pomoći</t>
  </si>
  <si>
    <t>31 Vlastiti prihodi</t>
  </si>
  <si>
    <t>52 Ostale pomoći</t>
  </si>
  <si>
    <t>Na temelju čl.17.Statuta ZZJZ ŠKŽ (od 9.srpnja 2009., od 12.siječnja 2011., br.1341-01/13 od 10.srpnja 2013. i broj 2129/01/13 od 28.listopada), UV ZZJZ ŠKŽ na 27.sjednici od 30.listopada 2023.godine donosi:</t>
  </si>
  <si>
    <t>FINANCIJSKI PLAN ZZJZ ŠKŽ ZA 2024. I PROJEKCIJA ZA 2025. I 2026. GODINU</t>
  </si>
  <si>
    <t>* Napomena: Iznosi u stupcima Izvršenje 2022. preračunavaju se iz kuna u eure prema fiksnom tečaju konverzije (1 EUR=7,53450 kuna) i po pravilima za preračunavanje i zaokruživanje.                                                                                               1.</t>
  </si>
  <si>
    <t>2.</t>
  </si>
  <si>
    <t>3.</t>
  </si>
  <si>
    <t>UPRAVNO VIJEĆE ZZJZ ŠKŽ</t>
  </si>
  <si>
    <t>Predsjednica:</t>
  </si>
  <si>
    <t>Josipa Bolanča, dr.med.</t>
  </si>
  <si>
    <t>Klasa: 100-07/2023-03/</t>
  </si>
  <si>
    <t>Broj: 2182-26-00-2023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</si>
</sst>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8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8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8" fillId="4" borderId="1" xfId="0" quotePrefix="1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right" wrapText="1"/>
    </xf>
    <xf numFmtId="3" fontId="8" fillId="3" borderId="1" xfId="0" quotePrefix="1" applyNumberFormat="1" applyFont="1" applyFill="1" applyBorder="1" applyAlignment="1">
      <alignment horizontal="right"/>
    </xf>
    <xf numFmtId="3" fontId="8" fillId="3" borderId="3" xfId="0" quotePrefix="1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6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1" xfId="0" quotePrefix="1" applyFont="1" applyBorder="1" applyAlignment="1">
      <alignment horizontal="left" wrapText="1"/>
    </xf>
    <xf numFmtId="0" fontId="8" fillId="0" borderId="2" xfId="0" quotePrefix="1" applyFont="1" applyBorder="1" applyAlignment="1">
      <alignment horizontal="left" wrapText="1"/>
    </xf>
    <xf numFmtId="0" fontId="8" fillId="0" borderId="2" xfId="0" quotePrefix="1" applyFont="1" applyBorder="1" applyAlignment="1">
      <alignment horizontal="center" wrapText="1"/>
    </xf>
    <xf numFmtId="0" fontId="8" fillId="0" borderId="2" xfId="0" quotePrefix="1" applyFont="1" applyBorder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49" fontId="18" fillId="0" borderId="6" xfId="0" applyNumberFormat="1" applyFont="1" applyBorder="1" applyAlignment="1">
      <alignment horizontal="left" vertical="center" wrapText="1" shrinkToFit="1" readingOrder="1"/>
    </xf>
    <xf numFmtId="3" fontId="0" fillId="0" borderId="0" xfId="0" applyNumberFormat="1"/>
    <xf numFmtId="3" fontId="6" fillId="0" borderId="3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8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opLeftCell="A19" workbookViewId="0">
      <selection activeCell="A2" sqref="A2:J2"/>
    </sheetView>
  </sheetViews>
  <sheetFormatPr defaultRowHeight="14.4" x14ac:dyDescent="0.3"/>
  <cols>
    <col min="5" max="10" width="25.33203125" customWidth="1"/>
  </cols>
  <sheetData>
    <row r="1" spans="1:10" x14ac:dyDescent="0.3">
      <c r="C1" t="s">
        <v>68</v>
      </c>
    </row>
    <row r="2" spans="1:10" ht="42" customHeight="1" x14ac:dyDescent="0.3">
      <c r="A2" s="66" t="s">
        <v>69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17.399999999999999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5.6" x14ac:dyDescent="0.3">
      <c r="A4" s="66" t="s">
        <v>12</v>
      </c>
      <c r="B4" s="66"/>
      <c r="C4" s="66"/>
      <c r="D4" s="66"/>
      <c r="E4" s="66"/>
      <c r="F4" s="66"/>
      <c r="G4" s="66"/>
      <c r="H4" s="66"/>
      <c r="I4" s="79"/>
      <c r="J4" s="79"/>
    </row>
    <row r="5" spans="1:10" ht="17.399999999999999" x14ac:dyDescent="0.3">
      <c r="A5" s="4"/>
      <c r="B5" s="4"/>
      <c r="C5" s="4"/>
      <c r="D5" s="4"/>
      <c r="E5" s="4"/>
      <c r="F5" s="4"/>
      <c r="G5" s="4"/>
      <c r="H5" s="4"/>
      <c r="I5" s="5"/>
      <c r="J5" s="5"/>
    </row>
    <row r="6" spans="1:10" ht="15.6" x14ac:dyDescent="0.3">
      <c r="A6" s="66" t="s">
        <v>14</v>
      </c>
      <c r="B6" s="67"/>
      <c r="C6" s="67"/>
      <c r="D6" s="67"/>
      <c r="E6" s="67"/>
      <c r="F6" s="67"/>
      <c r="G6" s="67"/>
      <c r="H6" s="67"/>
      <c r="I6" s="67"/>
      <c r="J6" s="67"/>
    </row>
    <row r="7" spans="1:10" ht="17.399999999999999" x14ac:dyDescent="0.3">
      <c r="A7" s="1"/>
      <c r="B7" s="2"/>
      <c r="C7" s="2"/>
      <c r="D7" s="2"/>
      <c r="E7" s="6"/>
      <c r="F7" s="7"/>
      <c r="G7" s="7"/>
      <c r="H7" s="7"/>
      <c r="I7" s="7"/>
      <c r="J7" s="29" t="s">
        <v>24</v>
      </c>
    </row>
    <row r="8" spans="1:10" ht="26.4" x14ac:dyDescent="0.3">
      <c r="A8" s="22"/>
      <c r="B8" s="23"/>
      <c r="C8" s="23"/>
      <c r="D8" s="24"/>
      <c r="E8" s="25"/>
      <c r="F8" s="3" t="s">
        <v>25</v>
      </c>
      <c r="G8" s="3" t="s">
        <v>23</v>
      </c>
      <c r="H8" s="3" t="s">
        <v>32</v>
      </c>
      <c r="I8" s="3" t="s">
        <v>33</v>
      </c>
      <c r="J8" s="3" t="s">
        <v>34</v>
      </c>
    </row>
    <row r="9" spans="1:10" x14ac:dyDescent="0.3">
      <c r="A9" s="71" t="s">
        <v>0</v>
      </c>
      <c r="B9" s="65"/>
      <c r="C9" s="65"/>
      <c r="D9" s="65"/>
      <c r="E9" s="80"/>
      <c r="F9" s="26">
        <f>F10+F11</f>
        <v>4520893</v>
      </c>
      <c r="G9" s="26">
        <f t="shared" ref="G9:J9" si="0">G10+G11</f>
        <v>4519992</v>
      </c>
      <c r="H9" s="26">
        <f t="shared" si="0"/>
        <v>3772211</v>
      </c>
      <c r="I9" s="26">
        <f t="shared" si="0"/>
        <v>3842690</v>
      </c>
      <c r="J9" s="26">
        <f t="shared" si="0"/>
        <v>3841732</v>
      </c>
    </row>
    <row r="10" spans="1:10" x14ac:dyDescent="0.3">
      <c r="A10" s="81" t="s">
        <v>26</v>
      </c>
      <c r="B10" s="82"/>
      <c r="C10" s="82"/>
      <c r="D10" s="82"/>
      <c r="E10" s="78"/>
      <c r="F10" s="27">
        <v>4520893</v>
      </c>
      <c r="G10" s="27">
        <v>4519992</v>
      </c>
      <c r="H10" s="27">
        <v>3772211</v>
      </c>
      <c r="I10" s="27">
        <v>3842690</v>
      </c>
      <c r="J10" s="27">
        <v>3841732</v>
      </c>
    </row>
    <row r="11" spans="1:10" x14ac:dyDescent="0.3">
      <c r="A11" s="77" t="s">
        <v>27</v>
      </c>
      <c r="B11" s="78"/>
      <c r="C11" s="78"/>
      <c r="D11" s="78"/>
      <c r="E11" s="78"/>
      <c r="F11" s="27">
        <v>0</v>
      </c>
      <c r="G11" s="27"/>
      <c r="H11" s="27"/>
      <c r="I11" s="27"/>
      <c r="J11" s="27"/>
    </row>
    <row r="12" spans="1:10" x14ac:dyDescent="0.3">
      <c r="A12" s="30" t="s">
        <v>1</v>
      </c>
      <c r="B12" s="37"/>
      <c r="C12" s="37"/>
      <c r="D12" s="37"/>
      <c r="E12" s="37"/>
      <c r="F12" s="26">
        <f>F13+F14</f>
        <v>4300949</v>
      </c>
      <c r="G12" s="26">
        <f t="shared" ref="G12:J12" si="1">G13+G14</f>
        <v>4436853</v>
      </c>
      <c r="H12" s="26">
        <f t="shared" si="1"/>
        <v>3605211</v>
      </c>
      <c r="I12" s="26">
        <f t="shared" si="1"/>
        <v>3674732</v>
      </c>
      <c r="J12" s="26">
        <f t="shared" si="1"/>
        <v>3673774</v>
      </c>
    </row>
    <row r="13" spans="1:10" x14ac:dyDescent="0.3">
      <c r="A13" s="83" t="s">
        <v>28</v>
      </c>
      <c r="B13" s="82"/>
      <c r="C13" s="82"/>
      <c r="D13" s="82"/>
      <c r="E13" s="82"/>
      <c r="F13" s="27">
        <v>4093887</v>
      </c>
      <c r="G13" s="27">
        <v>4092125</v>
      </c>
      <c r="H13" s="27">
        <v>3348211</v>
      </c>
      <c r="I13" s="27">
        <v>3417732</v>
      </c>
      <c r="J13" s="38">
        <v>3416774</v>
      </c>
    </row>
    <row r="14" spans="1:10" x14ac:dyDescent="0.3">
      <c r="A14" s="77" t="s">
        <v>29</v>
      </c>
      <c r="B14" s="78"/>
      <c r="C14" s="78"/>
      <c r="D14" s="78"/>
      <c r="E14" s="78"/>
      <c r="F14" s="27">
        <v>207062</v>
      </c>
      <c r="G14" s="27">
        <v>344728</v>
      </c>
      <c r="H14" s="27">
        <v>257000</v>
      </c>
      <c r="I14" s="27">
        <v>257000</v>
      </c>
      <c r="J14" s="38">
        <v>257000</v>
      </c>
    </row>
    <row r="15" spans="1:10" x14ac:dyDescent="0.3">
      <c r="A15" s="64" t="s">
        <v>45</v>
      </c>
      <c r="B15" s="65"/>
      <c r="C15" s="65"/>
      <c r="D15" s="65"/>
      <c r="E15" s="65"/>
      <c r="F15" s="26">
        <f>F9-F12</f>
        <v>219944</v>
      </c>
      <c r="G15" s="26">
        <f t="shared" ref="G15:J15" si="2">G9-G12</f>
        <v>83139</v>
      </c>
      <c r="H15" s="26">
        <f t="shared" si="2"/>
        <v>167000</v>
      </c>
      <c r="I15" s="26">
        <f t="shared" si="2"/>
        <v>167958</v>
      </c>
      <c r="J15" s="26">
        <f t="shared" si="2"/>
        <v>167958</v>
      </c>
    </row>
    <row r="16" spans="1:10" ht="17.399999999999999" x14ac:dyDescent="0.3">
      <c r="A16" s="4"/>
      <c r="B16" s="19"/>
      <c r="C16" s="19"/>
      <c r="D16" s="19"/>
      <c r="E16" s="19"/>
      <c r="F16" s="19"/>
      <c r="G16" s="19"/>
      <c r="H16" s="20"/>
      <c r="I16" s="20"/>
      <c r="J16" s="20"/>
    </row>
    <row r="17" spans="1:10" ht="15.6" x14ac:dyDescent="0.3">
      <c r="A17" s="66" t="s">
        <v>15</v>
      </c>
      <c r="B17" s="67"/>
      <c r="C17" s="67"/>
      <c r="D17" s="67"/>
      <c r="E17" s="67"/>
      <c r="F17" s="67"/>
      <c r="G17" s="67"/>
      <c r="H17" s="67"/>
      <c r="I17" s="67"/>
      <c r="J17" s="67"/>
    </row>
    <row r="18" spans="1:10" ht="17.399999999999999" x14ac:dyDescent="0.3">
      <c r="A18" s="4"/>
      <c r="B18" s="19"/>
      <c r="C18" s="19"/>
      <c r="D18" s="19"/>
      <c r="E18" s="19"/>
      <c r="F18" s="19"/>
      <c r="G18" s="19"/>
      <c r="H18" s="20"/>
      <c r="I18" s="20"/>
      <c r="J18" s="20"/>
    </row>
    <row r="19" spans="1:10" ht="26.4" x14ac:dyDescent="0.3">
      <c r="A19" s="22"/>
      <c r="B19" s="23"/>
      <c r="C19" s="23"/>
      <c r="D19" s="24"/>
      <c r="E19" s="25"/>
      <c r="F19" s="3" t="s">
        <v>25</v>
      </c>
      <c r="G19" s="3" t="s">
        <v>23</v>
      </c>
      <c r="H19" s="3" t="s">
        <v>32</v>
      </c>
      <c r="I19" s="3" t="s">
        <v>33</v>
      </c>
      <c r="J19" s="3" t="s">
        <v>34</v>
      </c>
    </row>
    <row r="20" spans="1:10" x14ac:dyDescent="0.3">
      <c r="A20" s="77" t="s">
        <v>30</v>
      </c>
      <c r="B20" s="78"/>
      <c r="C20" s="78"/>
      <c r="D20" s="78"/>
      <c r="E20" s="78"/>
      <c r="F20" s="27"/>
      <c r="G20" s="27"/>
      <c r="H20" s="27"/>
      <c r="I20" s="27"/>
      <c r="J20" s="38"/>
    </row>
    <row r="21" spans="1:10" x14ac:dyDescent="0.3">
      <c r="A21" s="77" t="s">
        <v>31</v>
      </c>
      <c r="B21" s="78"/>
      <c r="C21" s="78"/>
      <c r="D21" s="78"/>
      <c r="E21" s="78"/>
      <c r="F21" s="27"/>
      <c r="G21" s="27"/>
      <c r="H21" s="27"/>
      <c r="I21" s="27"/>
      <c r="J21" s="38"/>
    </row>
    <row r="22" spans="1:10" x14ac:dyDescent="0.3">
      <c r="A22" s="64" t="s">
        <v>2</v>
      </c>
      <c r="B22" s="65"/>
      <c r="C22" s="65"/>
      <c r="D22" s="65"/>
      <c r="E22" s="65"/>
      <c r="F22" s="26">
        <f>F20-F21</f>
        <v>0</v>
      </c>
      <c r="G22" s="26">
        <f t="shared" ref="G22:J22" si="3">G20-G21</f>
        <v>0</v>
      </c>
      <c r="H22" s="26">
        <f t="shared" si="3"/>
        <v>0</v>
      </c>
      <c r="I22" s="26">
        <f t="shared" si="3"/>
        <v>0</v>
      </c>
      <c r="J22" s="26">
        <f t="shared" si="3"/>
        <v>0</v>
      </c>
    </row>
    <row r="23" spans="1:10" x14ac:dyDescent="0.3">
      <c r="A23" s="64" t="s">
        <v>46</v>
      </c>
      <c r="B23" s="65"/>
      <c r="C23" s="65"/>
      <c r="D23" s="65"/>
      <c r="E23" s="65"/>
      <c r="F23" s="26">
        <f>F15+F22</f>
        <v>219944</v>
      </c>
      <c r="G23" s="26">
        <f t="shared" ref="G23:J23" si="4">G15+G22</f>
        <v>83139</v>
      </c>
      <c r="H23" s="26">
        <f t="shared" si="4"/>
        <v>167000</v>
      </c>
      <c r="I23" s="26">
        <f t="shared" si="4"/>
        <v>167958</v>
      </c>
      <c r="J23" s="26">
        <f t="shared" si="4"/>
        <v>167958</v>
      </c>
    </row>
    <row r="24" spans="1:10" ht="17.399999999999999" x14ac:dyDescent="0.3">
      <c r="A24" s="18"/>
      <c r="B24" s="19"/>
      <c r="C24" s="19"/>
      <c r="D24" s="19"/>
      <c r="E24" s="19"/>
      <c r="F24" s="19"/>
      <c r="G24" s="19"/>
      <c r="H24" s="20"/>
      <c r="I24" s="20"/>
      <c r="J24" s="20"/>
    </row>
    <row r="25" spans="1:10" ht="15.6" x14ac:dyDescent="0.3">
      <c r="A25" s="66" t="s">
        <v>47</v>
      </c>
      <c r="B25" s="67"/>
      <c r="C25" s="67"/>
      <c r="D25" s="67"/>
      <c r="E25" s="67"/>
      <c r="F25" s="67"/>
      <c r="G25" s="67"/>
      <c r="H25" s="67"/>
      <c r="I25" s="67"/>
      <c r="J25" s="67"/>
    </row>
    <row r="26" spans="1:10" ht="15.6" x14ac:dyDescent="0.3">
      <c r="A26" s="35"/>
      <c r="B26" s="36"/>
      <c r="C26" s="36"/>
      <c r="D26" s="36"/>
      <c r="E26" s="36"/>
      <c r="F26" s="36"/>
      <c r="G26" s="36"/>
      <c r="H26" s="36"/>
      <c r="I26" s="36"/>
      <c r="J26" s="36"/>
    </row>
    <row r="27" spans="1:10" ht="26.4" x14ac:dyDescent="0.3">
      <c r="A27" s="22"/>
      <c r="B27" s="23"/>
      <c r="C27" s="23"/>
      <c r="D27" s="24"/>
      <c r="E27" s="25"/>
      <c r="F27" s="3" t="s">
        <v>25</v>
      </c>
      <c r="G27" s="3" t="s">
        <v>23</v>
      </c>
      <c r="H27" s="3" t="s">
        <v>32</v>
      </c>
      <c r="I27" s="3" t="s">
        <v>33</v>
      </c>
      <c r="J27" s="3" t="s">
        <v>34</v>
      </c>
    </row>
    <row r="28" spans="1:10" ht="15" customHeight="1" x14ac:dyDescent="0.3">
      <c r="A28" s="68" t="s">
        <v>48</v>
      </c>
      <c r="B28" s="69"/>
      <c r="C28" s="69"/>
      <c r="D28" s="69"/>
      <c r="E28" s="70"/>
      <c r="F28" s="39">
        <v>-617693</v>
      </c>
      <c r="G28" s="39">
        <v>0</v>
      </c>
      <c r="H28" s="39">
        <v>-501958</v>
      </c>
      <c r="I28" s="39">
        <v>-334958</v>
      </c>
      <c r="J28" s="40">
        <v>-167958</v>
      </c>
    </row>
    <row r="29" spans="1:10" ht="15" customHeight="1" x14ac:dyDescent="0.3">
      <c r="A29" s="64" t="s">
        <v>49</v>
      </c>
      <c r="B29" s="65"/>
      <c r="C29" s="65"/>
      <c r="D29" s="65"/>
      <c r="E29" s="65"/>
      <c r="F29" s="41">
        <f>F23+F28</f>
        <v>-397749</v>
      </c>
      <c r="G29" s="41">
        <f t="shared" ref="G29:J29" si="5">G23+G28</f>
        <v>83139</v>
      </c>
      <c r="H29" s="41">
        <f t="shared" si="5"/>
        <v>-334958</v>
      </c>
      <c r="I29" s="41">
        <f t="shared" si="5"/>
        <v>-167000</v>
      </c>
      <c r="J29" s="42">
        <f t="shared" si="5"/>
        <v>0</v>
      </c>
    </row>
    <row r="30" spans="1:10" ht="45" customHeight="1" x14ac:dyDescent="0.3">
      <c r="A30" s="71" t="s">
        <v>50</v>
      </c>
      <c r="B30" s="72"/>
      <c r="C30" s="72"/>
      <c r="D30" s="72"/>
      <c r="E30" s="73"/>
      <c r="F30" s="41">
        <f>F15+F22+F28-F29</f>
        <v>0</v>
      </c>
      <c r="G30" s="41">
        <f t="shared" ref="G30:J30" si="6">G15+G22+G28-G29</f>
        <v>0</v>
      </c>
      <c r="H30" s="41">
        <f t="shared" si="6"/>
        <v>0</v>
      </c>
      <c r="I30" s="41">
        <f t="shared" si="6"/>
        <v>0</v>
      </c>
      <c r="J30" s="42">
        <f t="shared" si="6"/>
        <v>0</v>
      </c>
    </row>
    <row r="31" spans="1:10" ht="15.6" x14ac:dyDescent="0.3">
      <c r="A31" s="43"/>
      <c r="B31" s="44"/>
      <c r="C31" s="44"/>
      <c r="D31" s="44"/>
      <c r="E31" s="44"/>
      <c r="F31" s="44"/>
      <c r="G31" s="44"/>
      <c r="H31" s="44"/>
      <c r="I31" s="44"/>
      <c r="J31" s="44"/>
    </row>
    <row r="32" spans="1:10" ht="15.6" x14ac:dyDescent="0.3">
      <c r="A32" s="74" t="s">
        <v>44</v>
      </c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7.399999999999999" x14ac:dyDescent="0.3">
      <c r="A33" s="45"/>
      <c r="B33" s="46"/>
      <c r="C33" s="46"/>
      <c r="D33" s="46"/>
      <c r="E33" s="46"/>
      <c r="F33" s="46"/>
      <c r="G33" s="46"/>
      <c r="H33" s="47"/>
      <c r="I33" s="47"/>
      <c r="J33" s="47"/>
    </row>
    <row r="34" spans="1:10" ht="26.4" x14ac:dyDescent="0.3">
      <c r="A34" s="48"/>
      <c r="B34" s="49"/>
      <c r="C34" s="49"/>
      <c r="D34" s="50"/>
      <c r="E34" s="51"/>
      <c r="F34" s="52" t="s">
        <v>25</v>
      </c>
      <c r="G34" s="52" t="s">
        <v>23</v>
      </c>
      <c r="H34" s="52" t="s">
        <v>32</v>
      </c>
      <c r="I34" s="52" t="s">
        <v>33</v>
      </c>
      <c r="J34" s="52" t="s">
        <v>34</v>
      </c>
    </row>
    <row r="35" spans="1:10" x14ac:dyDescent="0.3">
      <c r="A35" s="68" t="s">
        <v>48</v>
      </c>
      <c r="B35" s="69"/>
      <c r="C35" s="69"/>
      <c r="D35" s="69"/>
      <c r="E35" s="70"/>
      <c r="F35" s="39">
        <v>-617693</v>
      </c>
      <c r="G35" s="39">
        <v>-585097</v>
      </c>
      <c r="H35" s="39">
        <f>G38</f>
        <v>-501958</v>
      </c>
      <c r="I35" s="39">
        <f>H38</f>
        <v>-334958</v>
      </c>
      <c r="J35" s="40">
        <f>I38</f>
        <v>-167958</v>
      </c>
    </row>
    <row r="36" spans="1:10" ht="28.5" customHeight="1" x14ac:dyDescent="0.3">
      <c r="A36" s="68" t="s">
        <v>51</v>
      </c>
      <c r="B36" s="69"/>
      <c r="C36" s="69"/>
      <c r="D36" s="69"/>
      <c r="E36" s="70"/>
      <c r="F36" s="39"/>
      <c r="G36" s="39">
        <v>0</v>
      </c>
      <c r="H36" s="39">
        <v>0</v>
      </c>
      <c r="I36" s="39">
        <v>0</v>
      </c>
      <c r="J36" s="40">
        <v>0</v>
      </c>
    </row>
    <row r="37" spans="1:10" x14ac:dyDescent="0.3">
      <c r="A37" s="68" t="s">
        <v>52</v>
      </c>
      <c r="B37" s="75"/>
      <c r="C37" s="75"/>
      <c r="D37" s="75"/>
      <c r="E37" s="76"/>
      <c r="F37" s="39">
        <v>219944</v>
      </c>
      <c r="G37" s="39">
        <v>83139</v>
      </c>
      <c r="H37" s="39">
        <v>167000</v>
      </c>
      <c r="I37" s="39">
        <v>167000</v>
      </c>
      <c r="J37" s="40">
        <v>167958</v>
      </c>
    </row>
    <row r="38" spans="1:10" ht="15" customHeight="1" x14ac:dyDescent="0.3">
      <c r="A38" s="64" t="s">
        <v>49</v>
      </c>
      <c r="B38" s="65"/>
      <c r="C38" s="65"/>
      <c r="D38" s="65"/>
      <c r="E38" s="65"/>
      <c r="F38" s="28">
        <f>F35-F36+F37</f>
        <v>-397749</v>
      </c>
      <c r="G38" s="28">
        <f t="shared" ref="G38:J38" si="7">G35-G36+G37</f>
        <v>-501958</v>
      </c>
      <c r="H38" s="28">
        <f t="shared" si="7"/>
        <v>-334958</v>
      </c>
      <c r="I38" s="28">
        <f t="shared" si="7"/>
        <v>-167958</v>
      </c>
      <c r="J38" s="53">
        <f t="shared" si="7"/>
        <v>0</v>
      </c>
    </row>
    <row r="39" spans="1:10" ht="17.25" customHeight="1" x14ac:dyDescent="0.3"/>
    <row r="40" spans="1:10" x14ac:dyDescent="0.3">
      <c r="A40" s="62" t="s">
        <v>70</v>
      </c>
      <c r="B40" s="63"/>
      <c r="C40" s="63"/>
      <c r="D40" s="63"/>
      <c r="E40" s="63"/>
      <c r="F40" s="63"/>
      <c r="G40" s="63"/>
      <c r="H40" s="63"/>
      <c r="I40" s="63"/>
      <c r="J40" s="63"/>
    </row>
    <row r="41" spans="1:10" ht="9" customHeight="1" x14ac:dyDescent="0.3"/>
  </sheetData>
  <mergeCells count="24">
    <mergeCell ref="A21:E21"/>
    <mergeCell ref="A2:J2"/>
    <mergeCell ref="A4:J4"/>
    <mergeCell ref="A6:J6"/>
    <mergeCell ref="A9:E9"/>
    <mergeCell ref="A10:E10"/>
    <mergeCell ref="A11:E11"/>
    <mergeCell ref="A13:E13"/>
    <mergeCell ref="A14:E14"/>
    <mergeCell ref="A15:E15"/>
    <mergeCell ref="A17:J17"/>
    <mergeCell ref="A20:E20"/>
    <mergeCell ref="A40:J40"/>
    <mergeCell ref="A22:E22"/>
    <mergeCell ref="A23:E23"/>
    <mergeCell ref="A25:J25"/>
    <mergeCell ref="A28:E28"/>
    <mergeCell ref="A29:E29"/>
    <mergeCell ref="A30:E30"/>
    <mergeCell ref="A32:J32"/>
    <mergeCell ref="A35:E35"/>
    <mergeCell ref="A36:E36"/>
    <mergeCell ref="A37:E37"/>
    <mergeCell ref="A38:E38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workbookViewId="0">
      <selection sqref="A1:J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8" width="25.33203125" customWidth="1"/>
  </cols>
  <sheetData>
    <row r="1" spans="1:10" ht="42" customHeight="1" x14ac:dyDescent="0.3">
      <c r="A1" s="66" t="s">
        <v>69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18" customHeight="1" x14ac:dyDescent="0.3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66" t="s">
        <v>12</v>
      </c>
      <c r="B3" s="66"/>
      <c r="C3" s="66"/>
      <c r="D3" s="66"/>
      <c r="E3" s="66"/>
      <c r="F3" s="66"/>
      <c r="G3" s="66"/>
      <c r="H3" s="66"/>
    </row>
    <row r="4" spans="1:10" ht="17.399999999999999" x14ac:dyDescent="0.3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66" t="s">
        <v>4</v>
      </c>
      <c r="B5" s="66"/>
      <c r="C5" s="66"/>
      <c r="D5" s="66"/>
      <c r="E5" s="66"/>
      <c r="F5" s="66"/>
      <c r="G5" s="66"/>
      <c r="H5" s="66"/>
    </row>
    <row r="6" spans="1:10" ht="17.399999999999999" x14ac:dyDescent="0.3">
      <c r="A6" s="4"/>
      <c r="B6" s="4"/>
      <c r="C6" s="4"/>
      <c r="D6" s="4"/>
      <c r="E6" s="4"/>
      <c r="F6" s="4"/>
      <c r="G6" s="5"/>
      <c r="H6" s="5"/>
    </row>
    <row r="7" spans="1:10" ht="15.75" customHeight="1" x14ac:dyDescent="0.3">
      <c r="A7" s="66" t="s">
        <v>35</v>
      </c>
      <c r="B7" s="66"/>
      <c r="C7" s="66"/>
      <c r="D7" s="66"/>
      <c r="E7" s="66"/>
      <c r="F7" s="66"/>
      <c r="G7" s="66"/>
      <c r="H7" s="66"/>
    </row>
    <row r="8" spans="1:10" ht="17.399999999999999" x14ac:dyDescent="0.3">
      <c r="A8" s="4"/>
      <c r="B8" s="4"/>
      <c r="C8" s="4"/>
      <c r="D8" s="4"/>
      <c r="E8" s="4"/>
      <c r="F8" s="4"/>
      <c r="G8" s="5"/>
      <c r="H8" s="5"/>
    </row>
    <row r="9" spans="1:10" ht="26.4" x14ac:dyDescent="0.3">
      <c r="A9" s="17" t="s">
        <v>5</v>
      </c>
      <c r="B9" s="16" t="s">
        <v>6</v>
      </c>
      <c r="C9" s="16" t="s">
        <v>3</v>
      </c>
      <c r="D9" s="16" t="s">
        <v>22</v>
      </c>
      <c r="E9" s="17" t="s">
        <v>23</v>
      </c>
      <c r="F9" s="17" t="s">
        <v>20</v>
      </c>
      <c r="G9" s="17" t="s">
        <v>16</v>
      </c>
      <c r="H9" s="17" t="s">
        <v>21</v>
      </c>
    </row>
    <row r="10" spans="1:10" x14ac:dyDescent="0.3">
      <c r="A10" s="32"/>
      <c r="B10" s="33"/>
      <c r="C10" s="31" t="s">
        <v>0</v>
      </c>
      <c r="D10" s="57">
        <v>4520893</v>
      </c>
      <c r="E10" s="56">
        <v>4519922</v>
      </c>
      <c r="F10" s="56">
        <v>3772211</v>
      </c>
      <c r="G10" s="56">
        <v>3842690</v>
      </c>
      <c r="H10" s="56">
        <v>3841732</v>
      </c>
    </row>
    <row r="11" spans="1:10" ht="15.75" customHeight="1" x14ac:dyDescent="0.3">
      <c r="A11" s="11">
        <v>6</v>
      </c>
      <c r="B11" s="11"/>
      <c r="C11" s="11" t="s">
        <v>7</v>
      </c>
      <c r="D11" s="8"/>
      <c r="E11" s="9"/>
      <c r="F11" s="9"/>
      <c r="G11" s="9"/>
      <c r="H11" s="9"/>
    </row>
    <row r="12" spans="1:10" ht="39.6" x14ac:dyDescent="0.3">
      <c r="A12" s="11"/>
      <c r="B12" s="14">
        <v>63</v>
      </c>
      <c r="C12" s="14" t="s">
        <v>17</v>
      </c>
      <c r="D12" s="8">
        <v>101965</v>
      </c>
      <c r="E12" s="9">
        <v>175372</v>
      </c>
      <c r="F12" s="9">
        <v>67872</v>
      </c>
      <c r="G12" s="9">
        <v>67872</v>
      </c>
      <c r="H12" s="9">
        <v>67872</v>
      </c>
    </row>
    <row r="13" spans="1:10" x14ac:dyDescent="0.3">
      <c r="A13" s="12"/>
      <c r="B13" s="12">
        <v>64</v>
      </c>
      <c r="C13" s="12" t="s">
        <v>53</v>
      </c>
      <c r="D13" s="8">
        <v>1954</v>
      </c>
      <c r="E13" s="9">
        <v>2787</v>
      </c>
      <c r="F13" s="9">
        <v>2020</v>
      </c>
      <c r="G13" s="9">
        <v>2020</v>
      </c>
      <c r="H13" s="9">
        <v>2020</v>
      </c>
    </row>
    <row r="14" spans="1:10" ht="52.8" x14ac:dyDescent="0.3">
      <c r="A14" s="12"/>
      <c r="B14" s="12">
        <v>65</v>
      </c>
      <c r="C14" s="54" t="s">
        <v>54</v>
      </c>
      <c r="D14" s="8">
        <v>109942</v>
      </c>
      <c r="E14" s="9">
        <v>120114</v>
      </c>
      <c r="F14" s="9">
        <v>116199</v>
      </c>
      <c r="G14" s="9">
        <v>121199</v>
      </c>
      <c r="H14" s="9">
        <v>121199</v>
      </c>
    </row>
    <row r="15" spans="1:10" ht="39.6" x14ac:dyDescent="0.3">
      <c r="A15" s="13"/>
      <c r="B15" s="15">
        <v>66</v>
      </c>
      <c r="C15" s="54" t="s">
        <v>55</v>
      </c>
      <c r="D15" s="8">
        <v>1316698</v>
      </c>
      <c r="E15" s="9">
        <v>1393590</v>
      </c>
      <c r="F15" s="9">
        <v>1549521</v>
      </c>
      <c r="G15" s="9">
        <v>1600000</v>
      </c>
      <c r="H15" s="9">
        <v>1600000</v>
      </c>
    </row>
    <row r="16" spans="1:10" ht="39.6" x14ac:dyDescent="0.3">
      <c r="A16" s="13"/>
      <c r="B16" s="14">
        <v>67</v>
      </c>
      <c r="C16" s="54" t="s">
        <v>18</v>
      </c>
      <c r="D16" s="8">
        <v>2981697</v>
      </c>
      <c r="E16" s="9">
        <v>2823723</v>
      </c>
      <c r="F16" s="9">
        <v>2020309</v>
      </c>
      <c r="G16" s="9">
        <v>2035309</v>
      </c>
      <c r="H16" s="9">
        <v>2034351</v>
      </c>
    </row>
    <row r="17" spans="1:8" ht="26.4" x14ac:dyDescent="0.3">
      <c r="A17" s="14"/>
      <c r="B17" s="14">
        <v>68</v>
      </c>
      <c r="C17" s="54" t="s">
        <v>56</v>
      </c>
      <c r="D17" s="8">
        <v>8637</v>
      </c>
      <c r="E17" s="9">
        <v>4406</v>
      </c>
      <c r="F17" s="9">
        <v>16290</v>
      </c>
      <c r="G17" s="9">
        <v>16290</v>
      </c>
      <c r="H17" s="10">
        <v>16290</v>
      </c>
    </row>
    <row r="18" spans="1:8" x14ac:dyDescent="0.3">
      <c r="D18" s="55"/>
      <c r="G18" s="55"/>
      <c r="H18" s="55"/>
    </row>
    <row r="20" spans="1:8" ht="15.6" x14ac:dyDescent="0.3">
      <c r="A20" s="66" t="s">
        <v>36</v>
      </c>
      <c r="B20" s="84"/>
      <c r="C20" s="84"/>
      <c r="D20" s="84"/>
      <c r="E20" s="84"/>
      <c r="F20" s="84"/>
      <c r="G20" s="84"/>
      <c r="H20" s="84"/>
    </row>
    <row r="21" spans="1:8" ht="17.399999999999999" x14ac:dyDescent="0.3">
      <c r="A21" s="4"/>
      <c r="B21" s="4"/>
      <c r="C21" s="4"/>
      <c r="D21" s="4"/>
      <c r="E21" s="4"/>
      <c r="F21" s="4"/>
      <c r="G21" s="5"/>
      <c r="H21" s="5"/>
    </row>
    <row r="22" spans="1:8" ht="26.4" x14ac:dyDescent="0.3">
      <c r="A22" s="17" t="s">
        <v>5</v>
      </c>
      <c r="B22" s="16" t="s">
        <v>6</v>
      </c>
      <c r="C22" s="16" t="s">
        <v>8</v>
      </c>
      <c r="D22" s="16" t="s">
        <v>22</v>
      </c>
      <c r="E22" s="17" t="s">
        <v>23</v>
      </c>
      <c r="F22" s="17" t="s">
        <v>20</v>
      </c>
      <c r="G22" s="17" t="s">
        <v>16</v>
      </c>
      <c r="H22" s="17" t="s">
        <v>21</v>
      </c>
    </row>
    <row r="23" spans="1:8" x14ac:dyDescent="0.3">
      <c r="A23" s="32"/>
      <c r="B23" s="33"/>
      <c r="C23" s="31" t="s">
        <v>1</v>
      </c>
      <c r="D23" s="58">
        <v>4300949</v>
      </c>
      <c r="E23" s="56">
        <v>4436853</v>
      </c>
      <c r="F23" s="56">
        <v>3348211</v>
      </c>
      <c r="G23" s="56">
        <v>3674732</v>
      </c>
      <c r="H23" s="56">
        <v>3673744</v>
      </c>
    </row>
    <row r="24" spans="1:8" ht="15.75" customHeight="1" x14ac:dyDescent="0.3">
      <c r="A24" s="11">
        <v>3</v>
      </c>
      <c r="B24" s="11"/>
      <c r="C24" s="11" t="s">
        <v>9</v>
      </c>
      <c r="D24" s="8">
        <v>4093887</v>
      </c>
      <c r="E24" s="9">
        <v>4092125</v>
      </c>
      <c r="F24" s="9">
        <v>3348211</v>
      </c>
      <c r="G24" s="9">
        <v>3417732</v>
      </c>
      <c r="H24" s="9">
        <v>3416774</v>
      </c>
    </row>
    <row r="25" spans="1:8" ht="15.75" customHeight="1" x14ac:dyDescent="0.3">
      <c r="A25" s="11"/>
      <c r="B25" s="14">
        <v>31</v>
      </c>
      <c r="C25" s="14" t="s">
        <v>10</v>
      </c>
      <c r="D25" s="8">
        <v>1970304</v>
      </c>
      <c r="E25" s="9">
        <v>1931578</v>
      </c>
      <c r="F25" s="9">
        <v>2040000</v>
      </c>
      <c r="G25" s="9">
        <v>2060000</v>
      </c>
      <c r="H25" s="9">
        <v>2060000</v>
      </c>
    </row>
    <row r="26" spans="1:8" x14ac:dyDescent="0.3">
      <c r="A26" s="12"/>
      <c r="B26" s="12">
        <v>32</v>
      </c>
      <c r="C26" s="12" t="s">
        <v>13</v>
      </c>
      <c r="D26" s="8">
        <v>2105970</v>
      </c>
      <c r="E26" s="9">
        <v>2116696</v>
      </c>
      <c r="F26" s="9">
        <v>1284661</v>
      </c>
      <c r="G26" s="9">
        <v>1334182</v>
      </c>
      <c r="H26" s="9">
        <v>1333224</v>
      </c>
    </row>
    <row r="27" spans="1:8" x14ac:dyDescent="0.3">
      <c r="A27" s="12"/>
      <c r="B27" s="12">
        <v>34</v>
      </c>
      <c r="C27" s="54" t="s">
        <v>57</v>
      </c>
      <c r="D27" s="8">
        <v>6438</v>
      </c>
      <c r="E27" s="9">
        <v>5730</v>
      </c>
      <c r="F27" s="9">
        <v>5250</v>
      </c>
      <c r="G27" s="9">
        <v>5250</v>
      </c>
      <c r="H27" s="9">
        <v>5250</v>
      </c>
    </row>
    <row r="28" spans="1:8" x14ac:dyDescent="0.3">
      <c r="A28" s="12"/>
      <c r="B28" s="12">
        <v>38</v>
      </c>
      <c r="C28" s="54" t="s">
        <v>58</v>
      </c>
      <c r="D28" s="8">
        <v>11175</v>
      </c>
      <c r="E28" s="9">
        <v>9848</v>
      </c>
      <c r="F28" s="9">
        <v>18300</v>
      </c>
      <c r="G28" s="9">
        <v>18300</v>
      </c>
      <c r="H28" s="9">
        <v>18300</v>
      </c>
    </row>
    <row r="29" spans="1:8" ht="26.4" x14ac:dyDescent="0.3">
      <c r="A29" s="13">
        <v>4</v>
      </c>
      <c r="B29" s="13"/>
      <c r="C29" s="21" t="s">
        <v>11</v>
      </c>
      <c r="D29" s="8">
        <v>207062</v>
      </c>
      <c r="E29" s="9">
        <v>344728</v>
      </c>
      <c r="F29" s="9">
        <v>247000</v>
      </c>
      <c r="G29" s="9">
        <v>257000</v>
      </c>
      <c r="H29" s="9">
        <v>257000</v>
      </c>
    </row>
    <row r="30" spans="1:8" ht="39.6" x14ac:dyDescent="0.3">
      <c r="A30" s="13"/>
      <c r="B30" s="13">
        <v>42</v>
      </c>
      <c r="C30" s="54" t="s">
        <v>19</v>
      </c>
      <c r="D30" s="8">
        <v>207062</v>
      </c>
      <c r="E30" s="9">
        <v>344728</v>
      </c>
      <c r="F30" s="9">
        <v>10000</v>
      </c>
      <c r="G30" s="9">
        <v>247000</v>
      </c>
      <c r="H30" s="9">
        <v>247000</v>
      </c>
    </row>
    <row r="31" spans="1:8" ht="26.4" x14ac:dyDescent="0.3">
      <c r="A31" s="14"/>
      <c r="B31" s="14">
        <v>45</v>
      </c>
      <c r="C31" s="54" t="s">
        <v>59</v>
      </c>
      <c r="D31" s="8"/>
      <c r="E31" s="9"/>
      <c r="F31" s="9">
        <v>10000</v>
      </c>
      <c r="G31" s="9">
        <v>10000</v>
      </c>
      <c r="H31" s="10">
        <v>10000</v>
      </c>
    </row>
    <row r="33" spans="8:8" x14ac:dyDescent="0.3">
      <c r="H33" s="61" t="s">
        <v>71</v>
      </c>
    </row>
  </sheetData>
  <mergeCells count="5">
    <mergeCell ref="A20:H20"/>
    <mergeCell ref="A3:H3"/>
    <mergeCell ref="A5:H5"/>
    <mergeCell ref="A7:H7"/>
    <mergeCell ref="A1:J1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3"/>
  <sheetViews>
    <sheetView tabSelected="1" workbookViewId="0">
      <selection activeCell="A3" sqref="A3:F3"/>
    </sheetView>
  </sheetViews>
  <sheetFormatPr defaultRowHeight="14.4" x14ac:dyDescent="0.3"/>
  <cols>
    <col min="1" max="6" width="25.33203125" customWidth="1"/>
  </cols>
  <sheetData>
    <row r="1" spans="1:10" ht="42" customHeight="1" x14ac:dyDescent="0.3">
      <c r="A1" s="66" t="s">
        <v>69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18" customHeight="1" x14ac:dyDescent="0.3">
      <c r="A2" s="4"/>
      <c r="B2" s="4"/>
      <c r="C2" s="4"/>
      <c r="D2" s="4"/>
      <c r="E2" s="4"/>
      <c r="F2" s="4"/>
    </row>
    <row r="3" spans="1:10" ht="15.75" customHeight="1" x14ac:dyDescent="0.3">
      <c r="A3" s="66" t="s">
        <v>12</v>
      </c>
      <c r="B3" s="66"/>
      <c r="C3" s="66"/>
      <c r="D3" s="66"/>
      <c r="E3" s="66"/>
      <c r="F3" s="66"/>
    </row>
    <row r="4" spans="1:10" ht="17.399999999999999" x14ac:dyDescent="0.3">
      <c r="B4" s="4"/>
      <c r="C4" s="4"/>
      <c r="D4" s="4"/>
      <c r="E4" s="5"/>
      <c r="F4" s="5"/>
    </row>
    <row r="5" spans="1:10" ht="18" customHeight="1" x14ac:dyDescent="0.3">
      <c r="A5" s="66" t="s">
        <v>4</v>
      </c>
      <c r="B5" s="66"/>
      <c r="C5" s="66"/>
      <c r="D5" s="66"/>
      <c r="E5" s="66"/>
      <c r="F5" s="66"/>
    </row>
    <row r="6" spans="1:10" ht="17.399999999999999" x14ac:dyDescent="0.3">
      <c r="A6" s="4"/>
      <c r="B6" s="4"/>
      <c r="C6" s="4"/>
      <c r="D6" s="4"/>
      <c r="E6" s="5"/>
      <c r="F6" s="5"/>
    </row>
    <row r="7" spans="1:10" ht="15.75" customHeight="1" x14ac:dyDescent="0.3">
      <c r="A7" s="66" t="s">
        <v>37</v>
      </c>
      <c r="B7" s="66"/>
      <c r="C7" s="66"/>
      <c r="D7" s="66"/>
      <c r="E7" s="66"/>
      <c r="F7" s="66"/>
    </row>
    <row r="8" spans="1:10" ht="17.399999999999999" x14ac:dyDescent="0.3">
      <c r="A8" s="4"/>
      <c r="B8" s="4"/>
      <c r="C8" s="4"/>
      <c r="D8" s="4"/>
      <c r="E8" s="5"/>
      <c r="F8" s="5"/>
    </row>
    <row r="9" spans="1:10" ht="26.4" x14ac:dyDescent="0.3">
      <c r="A9" s="17" t="s">
        <v>39</v>
      </c>
      <c r="B9" s="16" t="s">
        <v>22</v>
      </c>
      <c r="C9" s="17" t="s">
        <v>23</v>
      </c>
      <c r="D9" s="17" t="s">
        <v>20</v>
      </c>
      <c r="E9" s="17" t="s">
        <v>16</v>
      </c>
      <c r="F9" s="17" t="s">
        <v>21</v>
      </c>
    </row>
    <row r="10" spans="1:10" x14ac:dyDescent="0.3">
      <c r="A10" s="34" t="s">
        <v>0</v>
      </c>
      <c r="B10" s="58">
        <v>4520893</v>
      </c>
      <c r="C10" s="56">
        <v>4519922</v>
      </c>
      <c r="D10" s="56">
        <v>3772211</v>
      </c>
      <c r="E10" s="56">
        <v>3842690</v>
      </c>
      <c r="F10" s="56">
        <v>3841732</v>
      </c>
    </row>
    <row r="11" spans="1:10" x14ac:dyDescent="0.3">
      <c r="A11" s="11" t="s">
        <v>42</v>
      </c>
      <c r="B11" s="56">
        <v>228814</v>
      </c>
      <c r="C11" s="56">
        <v>174576</v>
      </c>
      <c r="D11" s="56">
        <v>135309</v>
      </c>
      <c r="E11" s="56">
        <v>135309</v>
      </c>
      <c r="F11" s="56">
        <v>135309</v>
      </c>
    </row>
    <row r="12" spans="1:10" x14ac:dyDescent="0.3">
      <c r="A12" s="12" t="s">
        <v>63</v>
      </c>
      <c r="B12" s="9">
        <v>0</v>
      </c>
      <c r="C12" s="9">
        <v>15309</v>
      </c>
      <c r="D12" s="9">
        <v>5309</v>
      </c>
      <c r="E12" s="9">
        <v>5309</v>
      </c>
      <c r="F12" s="9">
        <v>5309</v>
      </c>
    </row>
    <row r="13" spans="1:10" x14ac:dyDescent="0.3">
      <c r="A13" s="12" t="s">
        <v>60</v>
      </c>
      <c r="B13" s="9">
        <v>228814</v>
      </c>
      <c r="C13" s="9">
        <v>159267</v>
      </c>
      <c r="D13" s="9">
        <v>130000</v>
      </c>
      <c r="E13" s="9">
        <v>130000</v>
      </c>
      <c r="F13" s="9">
        <v>130000</v>
      </c>
    </row>
    <row r="14" spans="1:10" x14ac:dyDescent="0.3">
      <c r="A14" s="11" t="s">
        <v>43</v>
      </c>
      <c r="B14" s="60">
        <v>1483584</v>
      </c>
      <c r="C14" s="59">
        <v>1505079</v>
      </c>
      <c r="D14" s="59">
        <v>1569030</v>
      </c>
      <c r="E14" s="59">
        <v>1619509</v>
      </c>
      <c r="F14" s="59">
        <v>1618551</v>
      </c>
    </row>
    <row r="15" spans="1:10" x14ac:dyDescent="0.3">
      <c r="A15" s="12" t="s">
        <v>64</v>
      </c>
      <c r="B15" s="8">
        <v>1483584</v>
      </c>
      <c r="C15" s="9">
        <v>1505079</v>
      </c>
      <c r="D15" s="9">
        <v>1569030</v>
      </c>
      <c r="E15" s="9">
        <v>1619509</v>
      </c>
      <c r="F15" s="9">
        <v>1618551</v>
      </c>
    </row>
    <row r="16" spans="1:10" ht="26.4" x14ac:dyDescent="0.3">
      <c r="A16" s="11" t="s">
        <v>41</v>
      </c>
      <c r="B16" s="60">
        <v>2752883</v>
      </c>
      <c r="C16" s="59">
        <v>2773906</v>
      </c>
      <c r="D16" s="59">
        <v>2000000</v>
      </c>
      <c r="E16" s="59">
        <v>2020000</v>
      </c>
      <c r="F16" s="59">
        <v>2020000</v>
      </c>
    </row>
    <row r="17" spans="1:6" ht="26.4" x14ac:dyDescent="0.3">
      <c r="A17" s="14" t="s">
        <v>61</v>
      </c>
      <c r="B17" s="8">
        <v>2752883</v>
      </c>
      <c r="C17" s="9">
        <v>2773906</v>
      </c>
      <c r="D17" s="9">
        <v>2000000</v>
      </c>
      <c r="E17" s="9">
        <v>2020000</v>
      </c>
      <c r="F17" s="9">
        <v>2020000</v>
      </c>
    </row>
    <row r="18" spans="1:6" x14ac:dyDescent="0.3">
      <c r="A18" s="34" t="s">
        <v>40</v>
      </c>
      <c r="B18" s="60">
        <v>55612</v>
      </c>
      <c r="C18" s="59">
        <v>66361</v>
      </c>
      <c r="D18" s="59">
        <v>67872</v>
      </c>
      <c r="E18" s="59">
        <v>67872</v>
      </c>
      <c r="F18" s="59">
        <v>67872</v>
      </c>
    </row>
    <row r="19" spans="1:6" x14ac:dyDescent="0.3">
      <c r="A19" s="14" t="s">
        <v>62</v>
      </c>
      <c r="B19" s="8">
        <v>27740</v>
      </c>
      <c r="C19" s="9">
        <v>27872</v>
      </c>
      <c r="D19" s="9">
        <v>40000</v>
      </c>
      <c r="E19" s="9">
        <v>40000</v>
      </c>
      <c r="F19" s="9">
        <v>40000</v>
      </c>
    </row>
    <row r="20" spans="1:6" x14ac:dyDescent="0.3">
      <c r="A20" s="12" t="s">
        <v>65</v>
      </c>
      <c r="B20" s="8">
        <v>27872</v>
      </c>
      <c r="C20" s="9">
        <v>38489</v>
      </c>
      <c r="D20" s="9">
        <v>27872</v>
      </c>
      <c r="E20" s="9">
        <v>27872</v>
      </c>
      <c r="F20" s="9">
        <v>27872</v>
      </c>
    </row>
    <row r="23" spans="1:6" ht="15.75" customHeight="1" x14ac:dyDescent="0.3">
      <c r="A23" s="66" t="s">
        <v>38</v>
      </c>
      <c r="B23" s="66"/>
      <c r="C23" s="66"/>
      <c r="D23" s="66"/>
      <c r="E23" s="66"/>
      <c r="F23" s="66"/>
    </row>
    <row r="24" spans="1:6" ht="17.399999999999999" x14ac:dyDescent="0.3">
      <c r="A24" s="4"/>
      <c r="B24" s="4"/>
      <c r="C24" s="4"/>
      <c r="D24" s="4"/>
      <c r="E24" s="5"/>
      <c r="F24" s="5"/>
    </row>
    <row r="25" spans="1:6" ht="26.4" x14ac:dyDescent="0.3">
      <c r="A25" s="17" t="s">
        <v>39</v>
      </c>
      <c r="B25" s="16" t="s">
        <v>22</v>
      </c>
      <c r="C25" s="17" t="s">
        <v>23</v>
      </c>
      <c r="D25" s="17" t="s">
        <v>20</v>
      </c>
      <c r="E25" s="17" t="s">
        <v>16</v>
      </c>
      <c r="F25" s="17" t="s">
        <v>21</v>
      </c>
    </row>
    <row r="26" spans="1:6" x14ac:dyDescent="0.3">
      <c r="A26" s="34" t="s">
        <v>1</v>
      </c>
      <c r="B26" s="58">
        <v>4300949</v>
      </c>
      <c r="C26" s="56">
        <v>4436853</v>
      </c>
      <c r="D26" s="56">
        <v>3605211</v>
      </c>
      <c r="E26" s="56">
        <v>3674732</v>
      </c>
      <c r="F26" s="56">
        <v>3673744</v>
      </c>
    </row>
    <row r="27" spans="1:6" ht="15.75" customHeight="1" x14ac:dyDescent="0.3">
      <c r="A27" s="21" t="s">
        <v>42</v>
      </c>
      <c r="B27" s="60">
        <v>228814</v>
      </c>
      <c r="C27" s="56">
        <v>174576</v>
      </c>
      <c r="D27" s="56">
        <v>135309</v>
      </c>
      <c r="E27" s="56">
        <v>135309</v>
      </c>
      <c r="F27" s="56">
        <v>135309</v>
      </c>
    </row>
    <row r="28" spans="1:6" x14ac:dyDescent="0.3">
      <c r="A28" s="12" t="s">
        <v>63</v>
      </c>
      <c r="B28" s="8">
        <v>0</v>
      </c>
      <c r="C28" s="9">
        <v>15309</v>
      </c>
      <c r="D28" s="9">
        <v>5309</v>
      </c>
      <c r="E28" s="9">
        <v>5309</v>
      </c>
      <c r="F28" s="9">
        <v>5309</v>
      </c>
    </row>
    <row r="29" spans="1:6" x14ac:dyDescent="0.3">
      <c r="A29" s="12" t="s">
        <v>60</v>
      </c>
      <c r="B29" s="8">
        <v>228814</v>
      </c>
      <c r="C29" s="9">
        <v>159267</v>
      </c>
      <c r="D29" s="9">
        <v>130000</v>
      </c>
      <c r="E29" s="9">
        <v>130000</v>
      </c>
      <c r="F29" s="9">
        <v>130000</v>
      </c>
    </row>
    <row r="30" spans="1:6" x14ac:dyDescent="0.3">
      <c r="A30" s="21" t="s">
        <v>43</v>
      </c>
      <c r="B30" s="60">
        <v>1263640</v>
      </c>
      <c r="C30" s="59">
        <v>1422010</v>
      </c>
      <c r="D30" s="59">
        <v>1402030</v>
      </c>
      <c r="E30" s="59">
        <v>1451551</v>
      </c>
      <c r="F30" s="59">
        <v>1450563</v>
      </c>
    </row>
    <row r="31" spans="1:6" x14ac:dyDescent="0.3">
      <c r="A31" s="12" t="s">
        <v>66</v>
      </c>
      <c r="B31" s="8">
        <v>1263640</v>
      </c>
      <c r="C31" s="9">
        <v>1422010</v>
      </c>
      <c r="D31" s="9">
        <v>1402030</v>
      </c>
      <c r="E31" s="9">
        <v>1451551</v>
      </c>
      <c r="F31" s="9">
        <v>1450563</v>
      </c>
    </row>
    <row r="32" spans="1:6" ht="26.4" x14ac:dyDescent="0.3">
      <c r="A32" s="11" t="s">
        <v>41</v>
      </c>
      <c r="B32" s="60">
        <v>2752883</v>
      </c>
      <c r="C32" s="56">
        <v>2773906</v>
      </c>
      <c r="D32" s="59">
        <v>2000000</v>
      </c>
      <c r="E32" s="59">
        <v>2020000</v>
      </c>
      <c r="F32" s="59">
        <v>2020000</v>
      </c>
    </row>
    <row r="33" spans="1:6" ht="26.4" x14ac:dyDescent="0.3">
      <c r="A33" s="14" t="s">
        <v>61</v>
      </c>
      <c r="B33" s="8">
        <v>2752883</v>
      </c>
      <c r="C33" s="9">
        <v>2773906</v>
      </c>
      <c r="D33" s="9">
        <v>2000000</v>
      </c>
      <c r="E33" s="9">
        <v>2020000</v>
      </c>
      <c r="F33" s="9">
        <v>2020000</v>
      </c>
    </row>
    <row r="34" spans="1:6" x14ac:dyDescent="0.3">
      <c r="A34" s="34" t="s">
        <v>40</v>
      </c>
      <c r="B34" s="60">
        <v>55612</v>
      </c>
      <c r="C34" s="59">
        <v>66361</v>
      </c>
      <c r="D34" s="59">
        <v>67872</v>
      </c>
      <c r="E34" s="59">
        <v>67872</v>
      </c>
      <c r="F34" s="59">
        <v>67872</v>
      </c>
    </row>
    <row r="35" spans="1:6" x14ac:dyDescent="0.3">
      <c r="A35" s="14" t="s">
        <v>62</v>
      </c>
      <c r="B35" s="8">
        <v>27872</v>
      </c>
      <c r="C35" s="9">
        <v>27872</v>
      </c>
      <c r="D35" s="9">
        <v>40000</v>
      </c>
      <c r="E35" s="9">
        <v>40000</v>
      </c>
      <c r="F35" s="9">
        <v>40000</v>
      </c>
    </row>
    <row r="36" spans="1:6" x14ac:dyDescent="0.3">
      <c r="A36" s="12" t="s">
        <v>67</v>
      </c>
      <c r="B36" s="8">
        <v>27872</v>
      </c>
      <c r="C36" s="9">
        <v>38489</v>
      </c>
      <c r="D36" s="9">
        <v>27872</v>
      </c>
      <c r="E36" s="9">
        <v>27872</v>
      </c>
      <c r="F36" s="9">
        <v>27872</v>
      </c>
    </row>
    <row r="39" spans="1:6" x14ac:dyDescent="0.3">
      <c r="B39" t="s">
        <v>76</v>
      </c>
      <c r="D39" t="s">
        <v>73</v>
      </c>
      <c r="F39" t="s">
        <v>74</v>
      </c>
    </row>
    <row r="40" spans="1:6" x14ac:dyDescent="0.3">
      <c r="B40" t="s">
        <v>77</v>
      </c>
      <c r="F40" t="s">
        <v>75</v>
      </c>
    </row>
    <row r="43" spans="1:6" x14ac:dyDescent="0.3">
      <c r="F43" s="61" t="s">
        <v>72</v>
      </c>
    </row>
  </sheetData>
  <mergeCells count="5">
    <mergeCell ref="A3:F3"/>
    <mergeCell ref="A5:F5"/>
    <mergeCell ref="A7:F7"/>
    <mergeCell ref="A23:F23"/>
    <mergeCell ref="A1:J1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SAŽETAK</vt:lpstr>
      <vt:lpstr> Račun prihoda i rashoda</vt:lpstr>
      <vt:lpstr>Prihodi i rashodi po izvorima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2023-10-24T11:38:16Z</cp:lastPrinted>
  <dcterms:created xsi:type="dcterms:W3CDTF">2022-08-12T12:51:27Z</dcterms:created>
  <dcterms:modified xsi:type="dcterms:W3CDTF">2023-10-24T11:57:44Z</dcterms:modified>
</cp:coreProperties>
</file>