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Korisnik\Desktop\Fin.plan 2025\"/>
    </mc:Choice>
  </mc:AlternateContent>
  <xr:revisionPtr revIDLastSave="0" documentId="13_ncr:1_{23F061B7-740A-4BBA-A01F-152F7C3835F3}" xr6:coauthVersionLast="47" xr6:coauthVersionMax="47" xr10:uidLastSave="{00000000-0000-0000-0000-000000000000}"/>
  <bookViews>
    <workbookView xWindow="5010" yWindow="4185" windowWidth="21600" windowHeight="11295" firstSheet="4" activeTab="6" xr2:uid="{00000000-000D-0000-FFFF-FFFF00000000}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  <sheet name="List2" sheetId="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" i="10" l="1"/>
  <c r="G35" i="10" s="1"/>
  <c r="G38" i="10" s="1"/>
  <c r="H35" i="10" s="1"/>
  <c r="H38" i="10" s="1"/>
  <c r="I35" i="10" s="1"/>
  <c r="I38" i="10" s="1"/>
  <c r="J35" i="10" s="1"/>
  <c r="J38" i="10" s="1"/>
  <c r="J22" i="10"/>
  <c r="I22" i="10"/>
  <c r="H22" i="10"/>
  <c r="G22" i="10"/>
  <c r="F22" i="10"/>
  <c r="J12" i="10"/>
  <c r="I12" i="10"/>
  <c r="H12" i="10"/>
  <c r="F12" i="10"/>
  <c r="J9" i="10"/>
  <c r="I9" i="10"/>
  <c r="H9" i="10"/>
  <c r="F9" i="10"/>
  <c r="H15" i="10" l="1"/>
  <c r="G15" i="10"/>
  <c r="G23" i="10" s="1"/>
  <c r="G29" i="10" s="1"/>
  <c r="G30" i="10" s="1"/>
  <c r="F15" i="10"/>
  <c r="F23" i="10" s="1"/>
  <c r="F29" i="10" s="1"/>
  <c r="F30" i="10" s="1"/>
  <c r="I15" i="10"/>
  <c r="I23" i="10" s="1"/>
  <c r="I29" i="10" s="1"/>
  <c r="I30" i="10" s="1"/>
  <c r="J15" i="10"/>
  <c r="J23" i="10"/>
  <c r="J29" i="10" s="1"/>
  <c r="J30" i="10" s="1"/>
  <c r="H23" i="10"/>
  <c r="H29" i="10" s="1"/>
</calcChain>
</file>

<file path=xl/sharedStrings.xml><?xml version="1.0" encoding="utf-8"?>
<sst xmlns="http://schemas.openxmlformats.org/spreadsheetml/2006/main" count="367" uniqueCount="154">
  <si>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</si>
  <si>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</si>
  <si>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</si>
  <si>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</si>
  <si>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</si>
  <si>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</si>
  <si>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</si>
  <si>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</si>
  <si>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Prihodi od prodaje nefinancijske imovine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</si>
  <si>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</si>
  <si>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</si>
  <si>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</si>
  <si>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</si>
  <si>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</si>
  <si>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</si>
  <si>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</si>
  <si>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</si>
  <si>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</si>
  <si>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</si>
  <si>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</si>
  <si>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</si>
  <si>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</si>
  <si>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</si>
  <si>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</si>
  <si>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</si>
  <si>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Prihodi od prodaje proizvedene dugotrajne imovine</t>
  </si>
  <si>
    <t>Pomoći iz inozemstva i od subjekata unutar općeg proračuna</t>
  </si>
  <si>
    <t>Rashodi za nabavu proizvedene dugotrajne imovine</t>
  </si>
  <si>
    <t>Naziv</t>
  </si>
  <si>
    <t>EUR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</si>
  <si>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</si>
  <si>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</si>
  <si>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</si>
  <si>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</si>
  <si>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</si>
  <si>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</si>
  <si>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</si>
  <si>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</si>
  <si>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</si>
  <si>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</si>
  <si>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</si>
  <si>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5 Pomoći</t>
  </si>
  <si>
    <t xml:space="preserve">  52 Ostale pomoći</t>
  </si>
  <si>
    <t>4 Prihodi za posebne namjene</t>
  </si>
  <si>
    <t xml:space="preserve">  43 Ostali prihodi za posebne namjene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</si>
  <si>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</si>
  <si>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</si>
  <si>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</si>
  <si>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</si>
  <si>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</si>
  <si>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</si>
  <si>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</si>
  <si>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</si>
  <si>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</si>
  <si>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</si>
  <si>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</si>
  <si>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</si>
  <si>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</si>
  <si>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</si>
  <si>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</si>
  <si>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</si>
  <si>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</si>
  <si>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</si>
  <si>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</si>
  <si>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Projekcija proračuna
za 2027.</t>
  </si>
  <si>
    <t>Projekcija 
za 2027.</t>
  </si>
  <si>
    <t>FINANCIJSKI PLAN PRORAČUNSKOG KORISNIKA JEDINICE LOKALNE I PODRUČNE (REGIONALNE) SAMOUPRAVE 
ZA 2026. I PROJEKCIJA ZA 2027. I 2028. GODINU</t>
  </si>
  <si>
    <t>Izvršenje 2024.</t>
  </si>
  <si>
    <t>Plan 2025.</t>
  </si>
  <si>
    <t>Proračun za 2026.</t>
  </si>
  <si>
    <t>Projekcija proračuna
za 2028.</t>
  </si>
  <si>
    <t>Plan za 2026.</t>
  </si>
  <si>
    <t>Projekcija 
za 2028.</t>
  </si>
  <si>
    <t>FINANCIJSKI PLAN ZAVODA ZA JAVNO ZDRAVSTVO ŠIBENSKO-KNINSKE ŽUPANIJE
ZA 2026. I PROJEKCIJA ZA 2027. I 2028. GODINU</t>
  </si>
  <si>
    <t>Prihodi od imovine</t>
  </si>
  <si>
    <t>Prihodi od upravnih i administrativnih pristojbi i ostalo</t>
  </si>
  <si>
    <t xml:space="preserve"> Prihodi od prodaje proizvoda i robe te pruženih usluga i prihodi od donacija</t>
  </si>
  <si>
    <t>Prihodi od nadležnog proračuna i od HZZO-a (ugovorne obveze)</t>
  </si>
  <si>
    <t>Kazne, upravne mjere i ostali prihodi</t>
  </si>
  <si>
    <t xml:space="preserve">Razred </t>
  </si>
  <si>
    <t>Projekcija za 2027.</t>
  </si>
  <si>
    <t>Projekcija za 2028.</t>
  </si>
  <si>
    <t>Financijski rashodi</t>
  </si>
  <si>
    <t xml:space="preserve">Ostali rashodi </t>
  </si>
  <si>
    <t>UKUPNO PRIHODI I PRIMICI</t>
  </si>
  <si>
    <t>UKUPNO RASHODI I IZDACI</t>
  </si>
  <si>
    <t>VIŠAK PRIHODA I PRIMITAKA</t>
  </si>
  <si>
    <t>MANJAK PRIHODA I PRIMITAKA</t>
  </si>
  <si>
    <t>Projejekcija za 2028.</t>
  </si>
  <si>
    <t>Dodatna ulaganja na
nefinancijskoj imovini</t>
  </si>
  <si>
    <t xml:space="preserve">PRENESENI MANJAK IZ 
PRETHODNOG RAZDOBLJA </t>
  </si>
  <si>
    <t>MANJAK PRIHODA I 
PRIMITAKA U SLJEDEĆEM 
RAZDOBLJU</t>
  </si>
  <si>
    <t>Plan za 2025.</t>
  </si>
  <si>
    <t>FINANCIJSKI PLAN ZAVODA ZA JAVNO ZDRAVSTVO ŠIBENSKO-KNINSKE ŽUPANIJE 
ZA 2026. I PROJEKCIJA ZA 2027. I 2028. GODINU</t>
  </si>
  <si>
    <t>07 Zdravstvo</t>
  </si>
  <si>
    <t>074 Službe javnog zdravstva</t>
  </si>
  <si>
    <t xml:space="preserve">  11 Opći prihodi i primici ŠKŽ</t>
  </si>
  <si>
    <t xml:space="preserve">  12 Sredstva za financiranje decentraliziranih funkcija</t>
  </si>
  <si>
    <t>31 Vlastiti prihodi</t>
  </si>
  <si>
    <t xml:space="preserve">  51 Pomoći EU</t>
  </si>
  <si>
    <t>6 Donacije</t>
  </si>
  <si>
    <t xml:space="preserve">  61 Donacije</t>
  </si>
  <si>
    <t xml:space="preserve">  581 Mehanizam za oporavak i otpornost-bespovratna sredstva </t>
  </si>
  <si>
    <t xml:space="preserve">  58 Instrumenti EU nove generacije</t>
  </si>
  <si>
    <t xml:space="preserve">  50 Pomoći iz državnog proračuna</t>
  </si>
  <si>
    <t>Tekući plan 2025.</t>
  </si>
  <si>
    <t>Plan 2026.</t>
  </si>
  <si>
    <t>Projekcija 2027.</t>
  </si>
  <si>
    <t>Projekcija 2028.</t>
  </si>
  <si>
    <t>PROGRAM    1006</t>
  </si>
  <si>
    <t>ZDRAVSTVO</t>
  </si>
  <si>
    <t>Aktivnost A1006-14</t>
  </si>
  <si>
    <t>ZAVOD ZA JAVNO ZDRAVSTVO - STANDARD</t>
  </si>
  <si>
    <t>Izvor financiranja   11</t>
  </si>
  <si>
    <t>Opći prihodi i primici ŠKŽ</t>
  </si>
  <si>
    <t>3</t>
  </si>
  <si>
    <t>31</t>
  </si>
  <si>
    <t>32</t>
  </si>
  <si>
    <t>4</t>
  </si>
  <si>
    <t>42</t>
  </si>
  <si>
    <t>Opći prihodi i primici</t>
  </si>
  <si>
    <t>Izvor financiranja   12</t>
  </si>
  <si>
    <t>Sredstva za financiranje decentraliziranih funkcija</t>
  </si>
  <si>
    <t>Izvor financiranja   31</t>
  </si>
  <si>
    <t>Vlastiti prihodi</t>
  </si>
  <si>
    <t>Izvor financiranja   43</t>
  </si>
  <si>
    <t>Ostali prihodi za posebne namjene</t>
  </si>
  <si>
    <t>Izvor financiranja   50</t>
  </si>
  <si>
    <t>Pomoći iz državnog proračuna</t>
  </si>
  <si>
    <t>Izvor financiranja   52</t>
  </si>
  <si>
    <t>Ostale pomoći</t>
  </si>
  <si>
    <t>Aktivnost A1006-23</t>
  </si>
  <si>
    <t>FINANCIRANJE SPECIJALIZACIJA - ZZJZ</t>
  </si>
  <si>
    <t>Izvor financiranja   58</t>
  </si>
  <si>
    <t>Instrumenti EU nove generacije</t>
  </si>
  <si>
    <t>Izvor financiranja   581</t>
  </si>
  <si>
    <t>Aktivnost A1006-34</t>
  </si>
  <si>
    <t>FINANCIRANJE PROGRAMA PREVENCIJE</t>
  </si>
  <si>
    <t>38</t>
  </si>
  <si>
    <t>Ostali rashodi</t>
  </si>
  <si>
    <t>Aktivnost A1006-16</t>
  </si>
  <si>
    <t>DJELATNOST USTANOVA U ZDRAVSTVU IZVAN PRORAČUNA ŠKŽ</t>
  </si>
  <si>
    <t>34</t>
  </si>
  <si>
    <t>Izvor financiranja   51</t>
  </si>
  <si>
    <t>Pomoći EU</t>
  </si>
  <si>
    <t>PRIJEDLOG FINANCIJSKOG PLANA ZAVODA ZA JAVNO ZDRAVSTVO ŠIBENSKO-KNINSKE ŽUPANIJE
ZA 2026. I PROJEKCIJA ZA 2027. I 2028. GODINU</t>
  </si>
  <si>
    <t xml:space="preserve">Na temelju članka 17.Statuta Zavoda za javno zdravstvo Šibensko-kninske županije (KLASA:007-03/24-01/47,URBROJ:2182-26-07-03-24-32 od 9.srpnja 2024.),Upravno vijeće Zavoda za javno zdravstvo Šibensko-kninske županije na 2.elektronskoj sjednici od 31.listopada 2025.godine, donosi </t>
  </si>
  <si>
    <t>KLASA: 007-03/25-01/71</t>
  </si>
  <si>
    <t>URBROJ: 2182-26-07-03-25-1</t>
  </si>
  <si>
    <t>UPRAVNO VIJEĆE</t>
  </si>
  <si>
    <t>ZAVODA ZA JAVNO ZDRAVSTVO</t>
  </si>
  <si>
    <t xml:space="preserve">   ŠIBENSKO-KNINSKE ŽUPANIJE</t>
  </si>
  <si>
    <t>PREDSJEDNIK</t>
  </si>
  <si>
    <t>Petar Alfirević,dipl.ing.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</si>
</sst>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  <charset val="238"/>
    </font>
    <font>
      <i/>
      <sz val="10"/>
      <name val="Arial"/>
      <family val="2"/>
    </font>
    <font>
      <b/>
      <i/>
      <sz val="10"/>
      <color indexed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8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CDCDC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9" fillId="2" borderId="3" xfId="0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4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Font="1" applyFill="1" applyBorder="1" applyAlignment="1">
      <alignment vertical="center"/>
    </xf>
    <xf numFmtId="3" fontId="6" fillId="0" borderId="3" xfId="0" applyNumberFormat="1" applyFont="1" applyBorder="1" applyAlignment="1">
      <alignment horizontal="right" wrapText="1"/>
    </xf>
    <xf numFmtId="3" fontId="9" fillId="4" borderId="1" xfId="0" quotePrefix="1" applyNumberFormat="1" applyFont="1" applyFill="1" applyBorder="1" applyAlignment="1">
      <alignment horizontal="right"/>
    </xf>
    <xf numFmtId="3" fontId="9" fillId="4" borderId="3" xfId="0" applyNumberFormat="1" applyFont="1" applyFill="1" applyBorder="1" applyAlignment="1">
      <alignment horizontal="right" wrapText="1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wrapText="1"/>
    </xf>
    <xf numFmtId="0" fontId="18" fillId="0" borderId="0" xfId="0" quotePrefix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7" fillId="0" borderId="0" xfId="0" applyFont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Font="1" applyBorder="1" applyAlignment="1">
      <alignment horizontal="left"/>
    </xf>
    <xf numFmtId="3" fontId="6" fillId="3" borderId="3" xfId="0" quotePrefix="1" applyNumberFormat="1" applyFont="1" applyFill="1" applyBorder="1" applyAlignment="1">
      <alignment horizontal="right"/>
    </xf>
    <xf numFmtId="0" fontId="6" fillId="3" borderId="3" xfId="0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right"/>
    </xf>
    <xf numFmtId="3" fontId="1" fillId="0" borderId="3" xfId="0" applyNumberFormat="1" applyFont="1" applyBorder="1"/>
    <xf numFmtId="3" fontId="0" fillId="0" borderId="3" xfId="0" applyNumberFormat="1" applyBorder="1"/>
    <xf numFmtId="0" fontId="7" fillId="2" borderId="3" xfId="0" quotePrefix="1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3" fontId="6" fillId="2" borderId="0" xfId="0" applyNumberFormat="1" applyFont="1" applyFill="1" applyAlignment="1">
      <alignment horizontal="right"/>
    </xf>
    <xf numFmtId="1" fontId="0" fillId="0" borderId="0" xfId="0" applyNumberFormat="1"/>
    <xf numFmtId="0" fontId="0" fillId="0" borderId="3" xfId="0" applyBorder="1"/>
    <xf numFmtId="0" fontId="20" fillId="2" borderId="3" xfId="0" applyFont="1" applyFill="1" applyBorder="1" applyAlignment="1">
      <alignment horizontal="left" vertical="center" wrapText="1"/>
    </xf>
    <xf numFmtId="0" fontId="21" fillId="2" borderId="3" xfId="0" applyFont="1" applyFill="1" applyBorder="1" applyAlignment="1">
      <alignment horizontal="left" vertical="center" wrapText="1"/>
    </xf>
    <xf numFmtId="4" fontId="22" fillId="0" borderId="3" xfId="0" applyNumberFormat="1" applyFont="1" applyBorder="1" applyAlignment="1">
      <alignment horizontal="right" vertical="top" shrinkToFit="1"/>
    </xf>
    <xf numFmtId="0" fontId="21" fillId="2" borderId="3" xfId="0" quotePrefix="1" applyFont="1" applyFill="1" applyBorder="1" applyAlignment="1">
      <alignment horizontal="left" vertical="center"/>
    </xf>
    <xf numFmtId="3" fontId="15" fillId="2" borderId="3" xfId="0" applyNumberFormat="1" applyFont="1" applyFill="1" applyBorder="1" applyAlignment="1">
      <alignment horizontal="right"/>
    </xf>
    <xf numFmtId="0" fontId="23" fillId="2" borderId="3" xfId="0" quotePrefix="1" applyFont="1" applyFill="1" applyBorder="1" applyAlignment="1">
      <alignment horizontal="left" vertical="center"/>
    </xf>
    <xf numFmtId="3" fontId="24" fillId="2" borderId="3" xfId="0" applyNumberFormat="1" applyFont="1" applyFill="1" applyBorder="1" applyAlignment="1">
      <alignment horizontal="right"/>
    </xf>
    <xf numFmtId="0" fontId="20" fillId="2" borderId="3" xfId="0" applyFont="1" applyFill="1" applyBorder="1" applyAlignment="1">
      <alignment vertical="center" wrapText="1"/>
    </xf>
    <xf numFmtId="0" fontId="21" fillId="2" borderId="3" xfId="0" applyFont="1" applyFill="1" applyBorder="1" applyAlignment="1">
      <alignment vertical="center" wrapText="1"/>
    </xf>
    <xf numFmtId="3" fontId="15" fillId="2" borderId="3" xfId="0" applyNumberFormat="1" applyFont="1" applyFill="1" applyBorder="1" applyAlignment="1">
      <alignment horizontal="right" wrapText="1"/>
    </xf>
    <xf numFmtId="0" fontId="0" fillId="0" borderId="1" xfId="0" applyBorder="1"/>
    <xf numFmtId="0" fontId="0" fillId="0" borderId="2" xfId="0" applyBorder="1"/>
    <xf numFmtId="0" fontId="25" fillId="2" borderId="4" xfId="0" applyFont="1" applyFill="1" applyBorder="1" applyAlignment="1">
      <alignment horizontal="left" vertical="center"/>
    </xf>
    <xf numFmtId="0" fontId="0" fillId="0" borderId="4" xfId="0" applyBorder="1"/>
    <xf numFmtId="0" fontId="23" fillId="2" borderId="3" xfId="0" quotePrefix="1" applyFont="1" applyFill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26" fillId="0" borderId="0" xfId="0" applyFont="1"/>
    <xf numFmtId="0" fontId="1" fillId="0" borderId="0" xfId="0" applyFont="1"/>
    <xf numFmtId="3" fontId="6" fillId="2" borderId="4" xfId="0" applyNumberFormat="1" applyFont="1" applyFill="1" applyBorder="1" applyAlignment="1">
      <alignment horizontal="right"/>
    </xf>
    <xf numFmtId="3" fontId="6" fillId="0" borderId="4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27" fillId="5" borderId="6" xfId="0" applyFont="1" applyFill="1" applyBorder="1" applyAlignment="1">
      <alignment horizontal="center" vertical="center" wrapText="1" shrinkToFit="1" readingOrder="1"/>
    </xf>
    <xf numFmtId="0" fontId="27" fillId="5" borderId="7" xfId="0" applyFont="1" applyFill="1" applyBorder="1" applyAlignment="1">
      <alignment horizontal="center" vertical="center" wrapText="1" shrinkToFit="1" readingOrder="1"/>
    </xf>
    <xf numFmtId="49" fontId="27" fillId="5" borderId="7" xfId="0" applyNumberFormat="1" applyFont="1" applyFill="1" applyBorder="1" applyAlignment="1">
      <alignment horizontal="center" vertical="center" wrapText="1" shrinkToFit="1" readingOrder="1"/>
    </xf>
    <xf numFmtId="49" fontId="27" fillId="0" borderId="8" xfId="0" applyNumberFormat="1" applyFont="1" applyBorder="1" applyAlignment="1">
      <alignment horizontal="left" vertical="center" wrapText="1" shrinkToFit="1" readingOrder="1"/>
    </xf>
    <xf numFmtId="49" fontId="27" fillId="0" borderId="9" xfId="0" applyNumberFormat="1" applyFont="1" applyBorder="1" applyAlignment="1">
      <alignment horizontal="left" vertical="center" wrapText="1" shrinkToFit="1" readingOrder="1"/>
    </xf>
    <xf numFmtId="4" fontId="27" fillId="0" borderId="9" xfId="0" applyNumberFormat="1" applyFont="1" applyBorder="1" applyAlignment="1">
      <alignment horizontal="right" vertical="center" wrapText="1" shrinkToFit="1" readingOrder="1"/>
    </xf>
    <xf numFmtId="49" fontId="28" fillId="0" borderId="8" xfId="0" applyNumberFormat="1" applyFont="1" applyBorder="1" applyAlignment="1">
      <alignment horizontal="left" vertical="center" wrapText="1" shrinkToFit="1" readingOrder="1"/>
    </xf>
    <xf numFmtId="49" fontId="28" fillId="0" borderId="9" xfId="0" applyNumberFormat="1" applyFont="1" applyBorder="1" applyAlignment="1">
      <alignment horizontal="left" vertical="center" wrapText="1" shrinkToFit="1" readingOrder="1"/>
    </xf>
    <xf numFmtId="4" fontId="28" fillId="0" borderId="9" xfId="0" applyNumberFormat="1" applyFont="1" applyBorder="1" applyAlignment="1">
      <alignment horizontal="right" vertical="center" wrapText="1" shrinkToFit="1" readingOrder="1"/>
    </xf>
    <xf numFmtId="49" fontId="29" fillId="0" borderId="8" xfId="0" applyNumberFormat="1" applyFont="1" applyBorder="1" applyAlignment="1">
      <alignment horizontal="left" vertical="center" wrapText="1" shrinkToFit="1" readingOrder="1"/>
    </xf>
    <xf numFmtId="49" fontId="29" fillId="0" borderId="9" xfId="0" applyNumberFormat="1" applyFont="1" applyBorder="1" applyAlignment="1">
      <alignment horizontal="left" vertical="center" wrapText="1" shrinkToFit="1" readingOrder="1"/>
    </xf>
    <xf numFmtId="4" fontId="29" fillId="0" borderId="9" xfId="0" applyNumberFormat="1" applyFont="1" applyBorder="1" applyAlignment="1">
      <alignment horizontal="right" vertical="center" wrapText="1" shrinkToFit="1" readingOrder="1"/>
    </xf>
    <xf numFmtId="0" fontId="0" fillId="0" borderId="0" xfId="0" applyAlignment="1">
      <alignment horizontal="center"/>
    </xf>
    <xf numFmtId="3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9" fillId="3" borderId="1" xfId="0" quotePrefix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</cellXfs>
  <cellStyles count="1">
    <cellStyle name="Normalno" xfId="0" builtinId="0"/>
  </cellStyles>
  <dxfs count="1"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workbookViewId="0">
      <selection activeCell="A2" sqref="A2:J2"/>
    </sheetView>
  </sheetViews>
  <sheetFormatPr defaultRowHeight="15" x14ac:dyDescent="0.25"/>
  <cols>
    <col min="5" max="10" width="25.28515625" customWidth="1"/>
  </cols>
  <sheetData>
    <row r="1" spans="1:10" x14ac:dyDescent="0.25">
      <c r="A1" t="s">
        <v>146</v>
      </c>
    </row>
    <row r="2" spans="1:10" ht="42" customHeight="1" x14ac:dyDescent="0.25">
      <c r="A2" s="108" t="s">
        <v>145</v>
      </c>
      <c r="B2" s="108"/>
      <c r="C2" s="108"/>
      <c r="D2" s="108"/>
      <c r="E2" s="108"/>
      <c r="F2" s="108"/>
      <c r="G2" s="108"/>
      <c r="H2" s="108"/>
      <c r="I2" s="108"/>
      <c r="J2" s="108"/>
    </row>
    <row r="3" spans="1:10" ht="18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15.75" x14ac:dyDescent="0.25">
      <c r="A4" s="108" t="s">
        <v>18</v>
      </c>
      <c r="B4" s="108"/>
      <c r="C4" s="108"/>
      <c r="D4" s="108"/>
      <c r="E4" s="108"/>
      <c r="F4" s="108"/>
      <c r="G4" s="108"/>
      <c r="H4" s="108"/>
      <c r="I4" s="121"/>
      <c r="J4" s="121"/>
    </row>
    <row r="5" spans="1:10" ht="18" x14ac:dyDescent="0.25">
      <c r="A5" s="4"/>
      <c r="B5" s="4"/>
      <c r="C5" s="4"/>
      <c r="D5" s="4"/>
      <c r="E5" s="4"/>
      <c r="F5" s="4"/>
      <c r="G5" s="4"/>
      <c r="H5" s="4"/>
      <c r="I5" s="5"/>
      <c r="J5" s="5"/>
    </row>
    <row r="6" spans="1:10" ht="15.75" x14ac:dyDescent="0.25">
      <c r="A6" s="108" t="s">
        <v>23</v>
      </c>
      <c r="B6" s="109"/>
      <c r="C6" s="109"/>
      <c r="D6" s="109"/>
      <c r="E6" s="109"/>
      <c r="F6" s="109"/>
      <c r="G6" s="109"/>
      <c r="H6" s="109"/>
      <c r="I6" s="109"/>
      <c r="J6" s="109"/>
    </row>
    <row r="7" spans="1:10" ht="18" x14ac:dyDescent="0.25">
      <c r="A7" s="1"/>
      <c r="B7" s="2"/>
      <c r="C7" s="2"/>
      <c r="D7" s="2"/>
      <c r="E7" s="6"/>
      <c r="F7" s="7"/>
      <c r="G7" s="7"/>
      <c r="H7" s="7"/>
      <c r="I7" s="7"/>
      <c r="J7" s="32" t="s">
        <v>29</v>
      </c>
    </row>
    <row r="8" spans="1:10" ht="25.5" x14ac:dyDescent="0.25">
      <c r="A8" s="25"/>
      <c r="B8" s="26"/>
      <c r="C8" s="26"/>
      <c r="D8" s="27"/>
      <c r="E8" s="28"/>
      <c r="F8" s="3" t="s">
        <v>67</v>
      </c>
      <c r="G8" s="3" t="s">
        <v>68</v>
      </c>
      <c r="H8" s="3" t="s">
        <v>69</v>
      </c>
      <c r="I8" s="3" t="s">
        <v>64</v>
      </c>
      <c r="J8" s="3" t="s">
        <v>70</v>
      </c>
    </row>
    <row r="9" spans="1:10" x14ac:dyDescent="0.25">
      <c r="A9" s="113" t="s">
        <v>0</v>
      </c>
      <c r="B9" s="107"/>
      <c r="C9" s="107"/>
      <c r="D9" s="107"/>
      <c r="E9" s="122"/>
      <c r="F9" s="29">
        <f>F10+F11</f>
        <v>3877732</v>
      </c>
      <c r="G9" s="29">
        <v>5645260</v>
      </c>
      <c r="H9" s="29">
        <f t="shared" ref="H9:J9" si="0">H10+H11</f>
        <v>4712676</v>
      </c>
      <c r="I9" s="29">
        <f t="shared" si="0"/>
        <v>4759803</v>
      </c>
      <c r="J9" s="29">
        <f t="shared" si="0"/>
        <v>4831200</v>
      </c>
    </row>
    <row r="10" spans="1:10" x14ac:dyDescent="0.25">
      <c r="A10" s="123" t="s">
        <v>30</v>
      </c>
      <c r="B10" s="124"/>
      <c r="C10" s="124"/>
      <c r="D10" s="124"/>
      <c r="E10" s="120"/>
      <c r="F10" s="30">
        <v>3877732</v>
      </c>
      <c r="G10" s="30">
        <v>5641760</v>
      </c>
      <c r="H10" s="30">
        <v>4712676</v>
      </c>
      <c r="I10" s="30">
        <v>4759803</v>
      </c>
      <c r="J10" s="30">
        <v>4831200</v>
      </c>
    </row>
    <row r="11" spans="1:10" x14ac:dyDescent="0.25">
      <c r="A11" s="119" t="s">
        <v>31</v>
      </c>
      <c r="B11" s="120"/>
      <c r="C11" s="120"/>
      <c r="D11" s="120"/>
      <c r="E11" s="120"/>
      <c r="F11" s="30">
        <v>0</v>
      </c>
      <c r="G11" s="30">
        <v>3500</v>
      </c>
      <c r="H11" s="30">
        <v>0</v>
      </c>
      <c r="I11" s="30">
        <v>0</v>
      </c>
      <c r="J11" s="30">
        <v>0</v>
      </c>
    </row>
    <row r="12" spans="1:10" x14ac:dyDescent="0.25">
      <c r="A12" s="33" t="s">
        <v>1</v>
      </c>
      <c r="B12" s="41"/>
      <c r="C12" s="41"/>
      <c r="D12" s="41"/>
      <c r="E12" s="41"/>
      <c r="F12" s="29">
        <f>F13+F14</f>
        <v>4376714</v>
      </c>
      <c r="G12" s="29">
        <v>5478260</v>
      </c>
      <c r="H12" s="29">
        <f t="shared" ref="H12:J12" si="1">H13+H14</f>
        <v>4697676</v>
      </c>
      <c r="I12" s="29">
        <f t="shared" si="1"/>
        <v>4744803</v>
      </c>
      <c r="J12" s="29">
        <f t="shared" si="1"/>
        <v>4816200</v>
      </c>
    </row>
    <row r="13" spans="1:10" x14ac:dyDescent="0.25">
      <c r="A13" s="125" t="s">
        <v>32</v>
      </c>
      <c r="B13" s="124"/>
      <c r="C13" s="124"/>
      <c r="D13" s="124"/>
      <c r="E13" s="124"/>
      <c r="F13" s="30">
        <v>4300289</v>
      </c>
      <c r="G13" s="30">
        <v>5132712</v>
      </c>
      <c r="H13" s="30">
        <v>4649734</v>
      </c>
      <c r="I13" s="30">
        <v>4675276</v>
      </c>
      <c r="J13" s="42">
        <v>4746673</v>
      </c>
    </row>
    <row r="14" spans="1:10" x14ac:dyDescent="0.25">
      <c r="A14" s="119" t="s">
        <v>33</v>
      </c>
      <c r="B14" s="120"/>
      <c r="C14" s="120"/>
      <c r="D14" s="120"/>
      <c r="E14" s="120"/>
      <c r="F14" s="30">
        <v>76425</v>
      </c>
      <c r="G14" s="30">
        <v>345548</v>
      </c>
      <c r="H14" s="30">
        <v>47942</v>
      </c>
      <c r="I14" s="30">
        <v>69527</v>
      </c>
      <c r="J14" s="42">
        <v>69527</v>
      </c>
    </row>
    <row r="15" spans="1:10" x14ac:dyDescent="0.25">
      <c r="A15" s="106" t="s">
        <v>56</v>
      </c>
      <c r="B15" s="107"/>
      <c r="C15" s="107"/>
      <c r="D15" s="107"/>
      <c r="E15" s="107"/>
      <c r="F15" s="29">
        <f>F9-F12</f>
        <v>-498982</v>
      </c>
      <c r="G15" s="29">
        <f t="shared" ref="G15:J15" si="2">G9-G12</f>
        <v>167000</v>
      </c>
      <c r="H15" s="29">
        <f t="shared" si="2"/>
        <v>15000</v>
      </c>
      <c r="I15" s="29">
        <f t="shared" si="2"/>
        <v>15000</v>
      </c>
      <c r="J15" s="29">
        <f t="shared" si="2"/>
        <v>15000</v>
      </c>
    </row>
    <row r="16" spans="1:10" ht="18" x14ac:dyDescent="0.25">
      <c r="A16" s="4"/>
      <c r="B16" s="20"/>
      <c r="C16" s="20"/>
      <c r="D16" s="20"/>
      <c r="E16" s="20"/>
      <c r="F16" s="20"/>
      <c r="G16" s="20"/>
      <c r="H16" s="21"/>
      <c r="I16" s="21"/>
      <c r="J16" s="21"/>
    </row>
    <row r="17" spans="1:10" ht="15.75" x14ac:dyDescent="0.25">
      <c r="A17" s="108" t="s">
        <v>24</v>
      </c>
      <c r="B17" s="109"/>
      <c r="C17" s="109"/>
      <c r="D17" s="109"/>
      <c r="E17" s="109"/>
      <c r="F17" s="109"/>
      <c r="G17" s="109"/>
      <c r="H17" s="109"/>
      <c r="I17" s="109"/>
      <c r="J17" s="109"/>
    </row>
    <row r="18" spans="1:10" ht="18" x14ac:dyDescent="0.25">
      <c r="A18" s="4"/>
      <c r="B18" s="20"/>
      <c r="C18" s="20"/>
      <c r="D18" s="20"/>
      <c r="E18" s="20"/>
      <c r="F18" s="20"/>
      <c r="G18" s="20"/>
      <c r="H18" s="21"/>
      <c r="I18" s="21"/>
      <c r="J18" s="21"/>
    </row>
    <row r="19" spans="1:10" ht="25.5" x14ac:dyDescent="0.25">
      <c r="A19" s="25"/>
      <c r="B19" s="26"/>
      <c r="C19" s="26"/>
      <c r="D19" s="27"/>
      <c r="E19" s="28"/>
      <c r="F19" s="3" t="s">
        <v>67</v>
      </c>
      <c r="G19" s="3" t="s">
        <v>68</v>
      </c>
      <c r="H19" s="3" t="s">
        <v>69</v>
      </c>
      <c r="I19" s="3" t="s">
        <v>64</v>
      </c>
      <c r="J19" s="3" t="s">
        <v>70</v>
      </c>
    </row>
    <row r="20" spans="1:10" x14ac:dyDescent="0.25">
      <c r="A20" s="119" t="s">
        <v>34</v>
      </c>
      <c r="B20" s="120"/>
      <c r="C20" s="120"/>
      <c r="D20" s="120"/>
      <c r="E20" s="120"/>
      <c r="F20" s="30"/>
      <c r="G20" s="30"/>
      <c r="H20" s="30"/>
      <c r="I20" s="30"/>
      <c r="J20" s="42"/>
    </row>
    <row r="21" spans="1:10" x14ac:dyDescent="0.25">
      <c r="A21" s="119" t="s">
        <v>35</v>
      </c>
      <c r="B21" s="120"/>
      <c r="C21" s="120"/>
      <c r="D21" s="120"/>
      <c r="E21" s="120"/>
      <c r="F21" s="30"/>
      <c r="G21" s="30"/>
      <c r="H21" s="30"/>
      <c r="I21" s="30"/>
      <c r="J21" s="42"/>
    </row>
    <row r="22" spans="1:10" x14ac:dyDescent="0.25">
      <c r="A22" s="106" t="s">
        <v>2</v>
      </c>
      <c r="B22" s="107"/>
      <c r="C22" s="107"/>
      <c r="D22" s="107"/>
      <c r="E22" s="107"/>
      <c r="F22" s="29">
        <f>F20-F21</f>
        <v>0</v>
      </c>
      <c r="G22" s="29">
        <f t="shared" ref="G22:J22" si="3">G20-G21</f>
        <v>0</v>
      </c>
      <c r="H22" s="29">
        <f t="shared" si="3"/>
        <v>0</v>
      </c>
      <c r="I22" s="29">
        <f t="shared" si="3"/>
        <v>0</v>
      </c>
      <c r="J22" s="29">
        <f t="shared" si="3"/>
        <v>0</v>
      </c>
    </row>
    <row r="23" spans="1:10" x14ac:dyDescent="0.25">
      <c r="A23" s="106" t="s">
        <v>57</v>
      </c>
      <c r="B23" s="107"/>
      <c r="C23" s="107"/>
      <c r="D23" s="107"/>
      <c r="E23" s="107"/>
      <c r="F23" s="29">
        <f>F15+F22</f>
        <v>-498982</v>
      </c>
      <c r="G23" s="29">
        <f t="shared" ref="G23:J23" si="4">G15+G22</f>
        <v>167000</v>
      </c>
      <c r="H23" s="29">
        <f t="shared" si="4"/>
        <v>15000</v>
      </c>
      <c r="I23" s="29">
        <f t="shared" si="4"/>
        <v>15000</v>
      </c>
      <c r="J23" s="29">
        <f t="shared" si="4"/>
        <v>15000</v>
      </c>
    </row>
    <row r="24" spans="1:10" ht="18" x14ac:dyDescent="0.25">
      <c r="A24" s="19"/>
      <c r="B24" s="20"/>
      <c r="C24" s="20"/>
      <c r="D24" s="20"/>
      <c r="E24" s="20"/>
      <c r="F24" s="20"/>
      <c r="G24" s="20"/>
      <c r="H24" s="21"/>
      <c r="I24" s="21"/>
      <c r="J24" s="21"/>
    </row>
    <row r="25" spans="1:10" ht="15.75" x14ac:dyDescent="0.25">
      <c r="A25" s="108" t="s">
        <v>58</v>
      </c>
      <c r="B25" s="109"/>
      <c r="C25" s="109"/>
      <c r="D25" s="109"/>
      <c r="E25" s="109"/>
      <c r="F25" s="109"/>
      <c r="G25" s="109"/>
      <c r="H25" s="109"/>
      <c r="I25" s="109"/>
      <c r="J25" s="109"/>
    </row>
    <row r="26" spans="1:10" ht="15.75" x14ac:dyDescent="0.25">
      <c r="A26" s="39"/>
      <c r="B26" s="40"/>
      <c r="C26" s="40"/>
      <c r="D26" s="40"/>
      <c r="E26" s="40"/>
      <c r="F26" s="40"/>
      <c r="G26" s="40"/>
      <c r="H26" s="40"/>
      <c r="I26" s="40"/>
      <c r="J26" s="40"/>
    </row>
    <row r="27" spans="1:10" ht="25.5" x14ac:dyDescent="0.25">
      <c r="A27" s="25"/>
      <c r="B27" s="26"/>
      <c r="C27" s="26"/>
      <c r="D27" s="27"/>
      <c r="E27" s="28"/>
      <c r="F27" s="3" t="s">
        <v>67</v>
      </c>
      <c r="G27" s="3" t="s">
        <v>68</v>
      </c>
      <c r="H27" s="3" t="s">
        <v>69</v>
      </c>
      <c r="I27" s="3" t="s">
        <v>64</v>
      </c>
      <c r="J27" s="3" t="s">
        <v>70</v>
      </c>
    </row>
    <row r="28" spans="1:10" ht="15" customHeight="1" x14ac:dyDescent="0.25">
      <c r="A28" s="110" t="s">
        <v>59</v>
      </c>
      <c r="B28" s="111"/>
      <c r="C28" s="111"/>
      <c r="D28" s="111"/>
      <c r="E28" s="112"/>
      <c r="F28" s="43">
        <v>0</v>
      </c>
      <c r="G28" s="43">
        <v>0</v>
      </c>
      <c r="H28" s="43">
        <v>0</v>
      </c>
      <c r="I28" s="43">
        <v>0</v>
      </c>
      <c r="J28" s="44">
        <v>0</v>
      </c>
    </row>
    <row r="29" spans="1:10" ht="15" customHeight="1" x14ac:dyDescent="0.25">
      <c r="A29" s="106" t="s">
        <v>60</v>
      </c>
      <c r="B29" s="107"/>
      <c r="C29" s="107"/>
      <c r="D29" s="107"/>
      <c r="E29" s="107"/>
      <c r="F29" s="45">
        <f>F23+F28</f>
        <v>-498982</v>
      </c>
      <c r="G29" s="45">
        <f t="shared" ref="G29:J29" si="5">G23+G28</f>
        <v>167000</v>
      </c>
      <c r="H29" s="45">
        <f t="shared" si="5"/>
        <v>15000</v>
      </c>
      <c r="I29" s="45">
        <f t="shared" si="5"/>
        <v>15000</v>
      </c>
      <c r="J29" s="46">
        <f t="shared" si="5"/>
        <v>15000</v>
      </c>
    </row>
    <row r="30" spans="1:10" ht="45" customHeight="1" x14ac:dyDescent="0.25">
      <c r="A30" s="113" t="s">
        <v>61</v>
      </c>
      <c r="B30" s="114"/>
      <c r="C30" s="114"/>
      <c r="D30" s="114"/>
      <c r="E30" s="115"/>
      <c r="F30" s="45">
        <f>F15+F22+F28-F29</f>
        <v>0</v>
      </c>
      <c r="G30" s="45">
        <f t="shared" ref="G30:J30" si="6">G15+G22+G28-G29</f>
        <v>0</v>
      </c>
      <c r="H30" s="45"/>
      <c r="I30" s="45">
        <f t="shared" si="6"/>
        <v>0</v>
      </c>
      <c r="J30" s="46">
        <f t="shared" si="6"/>
        <v>0</v>
      </c>
    </row>
    <row r="31" spans="1:10" ht="15.75" x14ac:dyDescent="0.25">
      <c r="A31" s="47"/>
      <c r="B31" s="48"/>
      <c r="C31" s="48"/>
      <c r="D31" s="48"/>
      <c r="E31" s="48"/>
      <c r="F31" s="48"/>
      <c r="G31" s="48"/>
      <c r="H31" s="48"/>
      <c r="I31" s="48"/>
      <c r="J31" s="48"/>
    </row>
    <row r="32" spans="1:10" ht="15.75" x14ac:dyDescent="0.25">
      <c r="A32" s="116" t="s">
        <v>55</v>
      </c>
      <c r="B32" s="116"/>
      <c r="C32" s="116"/>
      <c r="D32" s="116"/>
      <c r="E32" s="116"/>
      <c r="F32" s="116"/>
      <c r="G32" s="116"/>
      <c r="H32" s="116"/>
      <c r="I32" s="116"/>
      <c r="J32" s="116"/>
    </row>
    <row r="33" spans="1:10" ht="18" x14ac:dyDescent="0.25">
      <c r="A33" s="49"/>
      <c r="B33" s="50"/>
      <c r="C33" s="50"/>
      <c r="D33" s="50"/>
      <c r="E33" s="50"/>
      <c r="F33" s="50"/>
      <c r="G33" s="50"/>
      <c r="H33" s="51"/>
      <c r="I33" s="51"/>
      <c r="J33" s="51"/>
    </row>
    <row r="34" spans="1:10" ht="25.5" x14ac:dyDescent="0.25">
      <c r="A34" s="52"/>
      <c r="B34" s="53"/>
      <c r="C34" s="53"/>
      <c r="D34" s="54"/>
      <c r="E34" s="55"/>
      <c r="F34" s="3" t="s">
        <v>67</v>
      </c>
      <c r="G34" s="3" t="s">
        <v>68</v>
      </c>
      <c r="H34" s="3" t="s">
        <v>69</v>
      </c>
      <c r="I34" s="3" t="s">
        <v>64</v>
      </c>
      <c r="J34" s="3" t="s">
        <v>70</v>
      </c>
    </row>
    <row r="35" spans="1:10" x14ac:dyDescent="0.25">
      <c r="A35" s="110" t="s">
        <v>59</v>
      </c>
      <c r="B35" s="111"/>
      <c r="C35" s="111"/>
      <c r="D35" s="111"/>
      <c r="E35" s="112"/>
      <c r="F35" s="43">
        <v>-786973</v>
      </c>
      <c r="G35" s="43">
        <f>F38</f>
        <v>-1285955</v>
      </c>
      <c r="H35" s="43">
        <f>G38</f>
        <v>-1118955</v>
      </c>
      <c r="I35" s="43">
        <f>H38</f>
        <v>-1103955</v>
      </c>
      <c r="J35" s="44">
        <f>I38</f>
        <v>-1088955</v>
      </c>
    </row>
    <row r="36" spans="1:10" ht="28.5" customHeight="1" x14ac:dyDescent="0.25">
      <c r="A36" s="110" t="s">
        <v>62</v>
      </c>
      <c r="B36" s="111"/>
      <c r="C36" s="111"/>
      <c r="D36" s="111"/>
      <c r="E36" s="112"/>
      <c r="F36" s="43">
        <v>0</v>
      </c>
      <c r="G36" s="43">
        <v>0</v>
      </c>
      <c r="H36" s="43">
        <v>0</v>
      </c>
      <c r="I36" s="43">
        <v>0</v>
      </c>
      <c r="J36" s="44">
        <v>0</v>
      </c>
    </row>
    <row r="37" spans="1:10" x14ac:dyDescent="0.25">
      <c r="A37" s="110" t="s">
        <v>63</v>
      </c>
      <c r="B37" s="117"/>
      <c r="C37" s="117"/>
      <c r="D37" s="117"/>
      <c r="E37" s="118"/>
      <c r="F37" s="43">
        <v>-498982</v>
      </c>
      <c r="G37" s="43">
        <v>167000</v>
      </c>
      <c r="H37" s="43">
        <v>15000</v>
      </c>
      <c r="I37" s="43">
        <v>15000</v>
      </c>
      <c r="J37" s="44">
        <v>15000</v>
      </c>
    </row>
    <row r="38" spans="1:10" ht="15" customHeight="1" x14ac:dyDescent="0.25">
      <c r="A38" s="106" t="s">
        <v>60</v>
      </c>
      <c r="B38" s="107"/>
      <c r="C38" s="107"/>
      <c r="D38" s="107"/>
      <c r="E38" s="107"/>
      <c r="F38" s="31">
        <f>F35-F36+F37</f>
        <v>-1285955</v>
      </c>
      <c r="G38" s="31">
        <f t="shared" ref="G38:J38" si="7">G35-G36+G37</f>
        <v>-1118955</v>
      </c>
      <c r="H38" s="31">
        <f t="shared" si="7"/>
        <v>-1103955</v>
      </c>
      <c r="I38" s="31">
        <f t="shared" si="7"/>
        <v>-1088955</v>
      </c>
      <c r="J38" s="56">
        <f t="shared" si="7"/>
        <v>-1073955</v>
      </c>
    </row>
    <row r="39" spans="1:10" ht="17.25" customHeight="1" x14ac:dyDescent="0.25"/>
    <row r="40" spans="1:10" x14ac:dyDescent="0.25">
      <c r="A40" s="104"/>
      <c r="B40" s="105"/>
      <c r="C40" s="105"/>
      <c r="D40" s="105"/>
      <c r="E40" s="105"/>
      <c r="F40" s="105"/>
      <c r="G40" s="105"/>
      <c r="H40" s="105"/>
      <c r="I40" s="105"/>
      <c r="J40" s="105"/>
    </row>
    <row r="41" spans="1:10" ht="9" customHeight="1" x14ac:dyDescent="0.25"/>
  </sheetData>
  <mergeCells count="24">
    <mergeCell ref="A21:E21"/>
    <mergeCell ref="A2:J2"/>
    <mergeCell ref="A4:J4"/>
    <mergeCell ref="A6:J6"/>
    <mergeCell ref="A9:E9"/>
    <mergeCell ref="A10:E10"/>
    <mergeCell ref="A11:E11"/>
    <mergeCell ref="A13:E13"/>
    <mergeCell ref="A14:E14"/>
    <mergeCell ref="A15:E15"/>
    <mergeCell ref="A17:J17"/>
    <mergeCell ref="A20:E20"/>
    <mergeCell ref="A40:J40"/>
    <mergeCell ref="A22:E22"/>
    <mergeCell ref="A23:E23"/>
    <mergeCell ref="A25:J25"/>
    <mergeCell ref="A28:E28"/>
    <mergeCell ref="A29:E29"/>
    <mergeCell ref="A30:E30"/>
    <mergeCell ref="A32:J32"/>
    <mergeCell ref="A35:E35"/>
    <mergeCell ref="A36:E36"/>
    <mergeCell ref="A37:E37"/>
    <mergeCell ref="A38:E38"/>
  </mergeCells>
  <pageMargins left="0.7" right="0.7" top="0.75" bottom="0.75" header="0.3" footer="0.3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7"/>
  <sheetViews>
    <sheetView topLeftCell="A4" workbookViewId="0">
      <selection activeCell="H37" sqref="H37"/>
    </sheetView>
  </sheetViews>
  <sheetFormatPr defaultRowHeight="15" x14ac:dyDescent="0.25"/>
  <cols>
    <col min="1" max="1" width="7.42578125" bestFit="1" customWidth="1"/>
    <col min="2" max="2" width="8.28515625" customWidth="1"/>
    <col min="3" max="3" width="29" customWidth="1"/>
    <col min="4" max="5" width="20.7109375" customWidth="1"/>
    <col min="6" max="6" width="22.140625" customWidth="1"/>
    <col min="7" max="7" width="17.5703125" customWidth="1"/>
    <col min="8" max="8" width="14.7109375" customWidth="1"/>
  </cols>
  <sheetData>
    <row r="1" spans="1:12" ht="42" customHeight="1" x14ac:dyDescent="0.25">
      <c r="A1" s="108" t="s">
        <v>73</v>
      </c>
      <c r="B1" s="108"/>
      <c r="C1" s="108"/>
      <c r="D1" s="108"/>
      <c r="E1" s="108"/>
      <c r="F1" s="108"/>
    </row>
    <row r="2" spans="1:12" ht="18" customHeight="1" x14ac:dyDescent="0.25">
      <c r="A2" s="4"/>
      <c r="B2" s="4"/>
      <c r="C2" s="4"/>
      <c r="D2" s="4"/>
      <c r="E2" s="4"/>
      <c r="F2" s="4"/>
    </row>
    <row r="3" spans="1:12" ht="15.75" customHeight="1" x14ac:dyDescent="0.25">
      <c r="A3" s="108" t="s">
        <v>18</v>
      </c>
      <c r="B3" s="108"/>
      <c r="C3" s="108"/>
      <c r="D3" s="108"/>
      <c r="E3" s="108"/>
      <c r="F3" s="108"/>
    </row>
    <row r="4" spans="1:12" ht="18" x14ac:dyDescent="0.25">
      <c r="A4" s="4"/>
      <c r="B4" s="4"/>
      <c r="C4" s="4"/>
      <c r="D4" s="4"/>
      <c r="E4" s="4"/>
      <c r="F4" s="5"/>
    </row>
    <row r="5" spans="1:12" ht="18" customHeight="1" x14ac:dyDescent="0.25">
      <c r="A5" s="108" t="s">
        <v>4</v>
      </c>
      <c r="B5" s="108"/>
      <c r="C5" s="108"/>
      <c r="D5" s="108"/>
      <c r="E5" s="108"/>
      <c r="F5" s="108"/>
    </row>
    <row r="6" spans="1:12" ht="18" x14ac:dyDescent="0.25">
      <c r="A6" s="4"/>
      <c r="B6" s="4"/>
      <c r="C6" s="4"/>
      <c r="D6" s="4"/>
      <c r="E6" s="4"/>
      <c r="F6" s="5"/>
    </row>
    <row r="7" spans="1:12" ht="28.5" customHeight="1" x14ac:dyDescent="0.25">
      <c r="A7" s="108" t="s">
        <v>36</v>
      </c>
      <c r="B7" s="108"/>
      <c r="C7" s="108"/>
      <c r="D7" s="108"/>
      <c r="E7" s="108"/>
      <c r="F7" s="108"/>
    </row>
    <row r="8" spans="1:12" ht="25.5" x14ac:dyDescent="0.25">
      <c r="A8" s="57" t="s">
        <v>79</v>
      </c>
      <c r="B8" s="57" t="s">
        <v>6</v>
      </c>
      <c r="C8" s="63" t="s">
        <v>3</v>
      </c>
      <c r="D8" s="57" t="s">
        <v>67</v>
      </c>
      <c r="E8" s="57" t="s">
        <v>92</v>
      </c>
      <c r="F8" s="57" t="s">
        <v>71</v>
      </c>
      <c r="G8" s="57" t="s">
        <v>80</v>
      </c>
      <c r="H8" s="57" t="s">
        <v>81</v>
      </c>
    </row>
    <row r="9" spans="1:12" x14ac:dyDescent="0.25">
      <c r="A9" s="66"/>
      <c r="B9" s="66"/>
      <c r="C9" s="66" t="s">
        <v>0</v>
      </c>
      <c r="D9" s="59">
        <v>3877732</v>
      </c>
      <c r="E9" s="59">
        <v>5645260</v>
      </c>
      <c r="F9" s="59">
        <v>4712676</v>
      </c>
      <c r="G9" s="59">
        <v>4759803</v>
      </c>
      <c r="H9" s="59">
        <v>4831200</v>
      </c>
      <c r="I9" s="64"/>
      <c r="J9" s="64"/>
      <c r="K9" s="65"/>
      <c r="L9" s="65"/>
    </row>
    <row r="10" spans="1:12" ht="15.75" customHeight="1" x14ac:dyDescent="0.25">
      <c r="A10" s="11">
        <v>6</v>
      </c>
      <c r="B10" s="11"/>
      <c r="C10" s="11" t="s">
        <v>7</v>
      </c>
      <c r="D10" s="59">
        <v>3877732.13</v>
      </c>
      <c r="E10" s="59">
        <v>5641760</v>
      </c>
      <c r="F10" s="58">
        <v>4712676</v>
      </c>
      <c r="G10" s="58">
        <v>4759803</v>
      </c>
      <c r="H10" s="58">
        <v>4831200</v>
      </c>
    </row>
    <row r="11" spans="1:12" ht="38.25" x14ac:dyDescent="0.25">
      <c r="A11" s="11"/>
      <c r="B11" s="15">
        <v>63</v>
      </c>
      <c r="C11" s="15" t="s">
        <v>26</v>
      </c>
      <c r="D11" s="60">
        <v>146104.16</v>
      </c>
      <c r="E11" s="60">
        <v>1050638</v>
      </c>
      <c r="F11" s="9">
        <v>925422</v>
      </c>
      <c r="G11" s="9">
        <v>925422</v>
      </c>
      <c r="H11" s="9">
        <v>840163</v>
      </c>
    </row>
    <row r="12" spans="1:12" x14ac:dyDescent="0.25">
      <c r="A12" s="12"/>
      <c r="B12" s="12">
        <v>64</v>
      </c>
      <c r="C12" s="13" t="s">
        <v>74</v>
      </c>
      <c r="D12" s="60">
        <v>1291.79</v>
      </c>
      <c r="E12" s="60">
        <v>2020</v>
      </c>
      <c r="F12" s="9">
        <v>1648</v>
      </c>
      <c r="G12" s="9">
        <v>1664</v>
      </c>
      <c r="H12" s="9">
        <v>1674</v>
      </c>
    </row>
    <row r="13" spans="1:12" x14ac:dyDescent="0.25">
      <c r="A13" s="12"/>
      <c r="B13" s="12">
        <v>65</v>
      </c>
      <c r="C13" s="13" t="s">
        <v>75</v>
      </c>
      <c r="D13" s="60">
        <v>179106.49</v>
      </c>
      <c r="E13" s="60">
        <v>181199</v>
      </c>
      <c r="F13" s="9">
        <v>187283</v>
      </c>
      <c r="G13" s="9">
        <v>187343</v>
      </c>
      <c r="H13" s="9">
        <v>187348</v>
      </c>
    </row>
    <row r="14" spans="1:12" ht="38.25" x14ac:dyDescent="0.25">
      <c r="A14" s="12"/>
      <c r="B14" s="12">
        <v>66</v>
      </c>
      <c r="C14" s="15" t="s">
        <v>76</v>
      </c>
      <c r="D14" s="60">
        <v>1381742.79</v>
      </c>
      <c r="E14" s="60">
        <v>1632549</v>
      </c>
      <c r="F14" s="9">
        <v>1468270</v>
      </c>
      <c r="G14" s="9">
        <v>1468270</v>
      </c>
      <c r="H14" s="9">
        <v>1518270</v>
      </c>
    </row>
    <row r="15" spans="1:12" ht="25.5" x14ac:dyDescent="0.25">
      <c r="A15" s="12"/>
      <c r="B15" s="12">
        <v>67</v>
      </c>
      <c r="C15" s="15" t="s">
        <v>77</v>
      </c>
      <c r="D15" s="60">
        <v>2084283.12</v>
      </c>
      <c r="E15" s="60">
        <v>2774354</v>
      </c>
      <c r="F15" s="9">
        <v>2129618</v>
      </c>
      <c r="G15" s="9">
        <v>2176669</v>
      </c>
      <c r="H15" s="9">
        <v>2283310</v>
      </c>
    </row>
    <row r="16" spans="1:12" ht="25.5" x14ac:dyDescent="0.25">
      <c r="A16" s="12"/>
      <c r="B16" s="12">
        <v>68</v>
      </c>
      <c r="C16" s="15" t="s">
        <v>78</v>
      </c>
      <c r="D16" s="60">
        <v>85203.78</v>
      </c>
      <c r="E16" s="60">
        <v>0</v>
      </c>
      <c r="F16" s="9">
        <v>435</v>
      </c>
      <c r="G16" s="9">
        <v>435</v>
      </c>
      <c r="H16" s="9">
        <v>435</v>
      </c>
    </row>
    <row r="17" spans="1:8" ht="25.5" x14ac:dyDescent="0.25">
      <c r="A17" s="24">
        <v>7</v>
      </c>
      <c r="B17" s="24"/>
      <c r="C17" s="11" t="s">
        <v>8</v>
      </c>
      <c r="D17" s="59">
        <v>0</v>
      </c>
      <c r="E17" s="59">
        <v>3500</v>
      </c>
      <c r="F17" s="58">
        <v>0</v>
      </c>
      <c r="G17" s="58">
        <v>0</v>
      </c>
      <c r="H17" s="58">
        <v>0</v>
      </c>
    </row>
    <row r="18" spans="1:8" ht="25.5" x14ac:dyDescent="0.25">
      <c r="A18" s="12"/>
      <c r="B18" s="12">
        <v>72</v>
      </c>
      <c r="C18" s="61" t="s">
        <v>25</v>
      </c>
      <c r="D18" s="60">
        <v>0</v>
      </c>
      <c r="E18" s="60">
        <v>0</v>
      </c>
      <c r="F18" s="9">
        <v>0</v>
      </c>
      <c r="G18" s="9">
        <v>0</v>
      </c>
      <c r="H18" s="9">
        <v>0</v>
      </c>
    </row>
    <row r="20" spans="1:8" ht="16.5" customHeight="1" x14ac:dyDescent="0.25"/>
    <row r="21" spans="1:8" ht="27" customHeight="1" x14ac:dyDescent="0.25">
      <c r="C21" s="83" t="s">
        <v>37</v>
      </c>
      <c r="D21" s="84"/>
      <c r="E21" s="84"/>
    </row>
    <row r="22" spans="1:8" ht="25.5" x14ac:dyDescent="0.25">
      <c r="A22" s="57" t="s">
        <v>5</v>
      </c>
      <c r="B22" s="57" t="s">
        <v>6</v>
      </c>
      <c r="C22" s="57" t="s">
        <v>9</v>
      </c>
      <c r="D22" s="62" t="s">
        <v>67</v>
      </c>
      <c r="E22" s="62" t="s">
        <v>92</v>
      </c>
      <c r="F22" s="57" t="s">
        <v>71</v>
      </c>
      <c r="G22" s="57" t="s">
        <v>80</v>
      </c>
      <c r="H22" s="57" t="s">
        <v>88</v>
      </c>
    </row>
    <row r="23" spans="1:8" x14ac:dyDescent="0.25">
      <c r="A23" s="11"/>
      <c r="B23" s="11"/>
      <c r="C23" s="11" t="s">
        <v>14</v>
      </c>
      <c r="D23" s="59">
        <v>4376714.38</v>
      </c>
      <c r="E23" s="59">
        <v>5478260</v>
      </c>
      <c r="F23" s="58">
        <v>4697676</v>
      </c>
      <c r="G23" s="58">
        <v>4744803</v>
      </c>
      <c r="H23" s="58">
        <v>4816200</v>
      </c>
    </row>
    <row r="24" spans="1:8" x14ac:dyDescent="0.25">
      <c r="A24" s="11">
        <v>3</v>
      </c>
      <c r="B24" s="11"/>
      <c r="C24" s="67" t="s">
        <v>10</v>
      </c>
      <c r="D24" s="59">
        <v>4300289.0999999996</v>
      </c>
      <c r="E24" s="59">
        <v>5132712</v>
      </c>
      <c r="F24" s="58">
        <v>4649734</v>
      </c>
      <c r="G24" s="58">
        <v>4675276</v>
      </c>
      <c r="H24" s="58">
        <v>4746673</v>
      </c>
    </row>
    <row r="25" spans="1:8" x14ac:dyDescent="0.25">
      <c r="A25" s="11"/>
      <c r="B25" s="11">
        <v>31</v>
      </c>
      <c r="C25" s="68" t="s">
        <v>11</v>
      </c>
      <c r="D25" s="60">
        <v>2867324.28</v>
      </c>
      <c r="E25" s="60">
        <v>3073488</v>
      </c>
      <c r="F25" s="69">
        <v>2933491</v>
      </c>
      <c r="G25" s="9">
        <v>2956446</v>
      </c>
      <c r="H25" s="9">
        <v>2937068</v>
      </c>
    </row>
    <row r="26" spans="1:8" x14ac:dyDescent="0.25">
      <c r="A26" s="12"/>
      <c r="B26" s="24">
        <v>32</v>
      </c>
      <c r="C26" s="70" t="s">
        <v>20</v>
      </c>
      <c r="D26" s="60">
        <v>1421421.82</v>
      </c>
      <c r="E26" s="60">
        <v>2049294</v>
      </c>
      <c r="F26" s="9">
        <v>1705156</v>
      </c>
      <c r="G26" s="9">
        <v>1707743</v>
      </c>
      <c r="H26" s="9">
        <v>1798518</v>
      </c>
    </row>
    <row r="27" spans="1:8" x14ac:dyDescent="0.25">
      <c r="A27" s="12"/>
      <c r="B27" s="24">
        <v>34</v>
      </c>
      <c r="C27" s="72" t="s">
        <v>82</v>
      </c>
      <c r="D27" s="60">
        <v>6851.5</v>
      </c>
      <c r="E27" s="60">
        <v>5250</v>
      </c>
      <c r="F27" s="9">
        <v>6087</v>
      </c>
      <c r="G27" s="9">
        <v>6087</v>
      </c>
      <c r="H27" s="9">
        <v>6087</v>
      </c>
    </row>
    <row r="28" spans="1:8" x14ac:dyDescent="0.25">
      <c r="A28" s="12"/>
      <c r="B28" s="24">
        <v>38</v>
      </c>
      <c r="C28" s="72" t="s">
        <v>83</v>
      </c>
      <c r="D28" s="60">
        <v>4691.5</v>
      </c>
      <c r="E28" s="60">
        <v>4680</v>
      </c>
      <c r="F28" s="9">
        <v>5000</v>
      </c>
      <c r="G28" s="9">
        <v>5000</v>
      </c>
      <c r="H28" s="71">
        <v>5000</v>
      </c>
    </row>
    <row r="29" spans="1:8" ht="25.5" x14ac:dyDescent="0.25">
      <c r="A29" s="14">
        <v>4</v>
      </c>
      <c r="B29" s="14"/>
      <c r="C29" s="74" t="s">
        <v>12</v>
      </c>
      <c r="D29" s="59">
        <v>76425.279999999999</v>
      </c>
      <c r="E29" s="59">
        <v>345548</v>
      </c>
      <c r="F29" s="58">
        <v>47942</v>
      </c>
      <c r="G29" s="73">
        <v>69527</v>
      </c>
      <c r="H29" s="58">
        <v>69527</v>
      </c>
    </row>
    <row r="30" spans="1:8" ht="25.5" x14ac:dyDescent="0.25">
      <c r="A30" s="15"/>
      <c r="B30" s="11">
        <v>42</v>
      </c>
      <c r="C30" s="75" t="s">
        <v>27</v>
      </c>
      <c r="D30" s="60">
        <v>76425.279999999999</v>
      </c>
      <c r="E30" s="60">
        <v>345548</v>
      </c>
      <c r="F30" s="9">
        <v>47942</v>
      </c>
      <c r="G30" s="10">
        <v>69527</v>
      </c>
      <c r="H30" s="10">
        <v>69527</v>
      </c>
    </row>
    <row r="31" spans="1:8" ht="30" customHeight="1" x14ac:dyDescent="0.25">
      <c r="A31" s="15"/>
      <c r="B31" s="11">
        <v>45</v>
      </c>
      <c r="C31" s="81" t="s">
        <v>89</v>
      </c>
      <c r="D31" s="59">
        <v>0</v>
      </c>
      <c r="E31" s="59">
        <v>0</v>
      </c>
      <c r="F31" s="9">
        <v>0</v>
      </c>
      <c r="G31" s="76">
        <v>0</v>
      </c>
      <c r="H31" s="10">
        <v>0</v>
      </c>
    </row>
    <row r="32" spans="1:8" x14ac:dyDescent="0.25">
      <c r="A32" s="77"/>
      <c r="B32" s="78"/>
      <c r="C32" s="79" t="s">
        <v>84</v>
      </c>
      <c r="D32" s="60">
        <v>3877732</v>
      </c>
      <c r="E32" s="60">
        <v>5645260</v>
      </c>
      <c r="F32" s="60">
        <v>3544377</v>
      </c>
      <c r="G32" s="60">
        <v>3772211</v>
      </c>
      <c r="H32" s="60">
        <v>4268021</v>
      </c>
    </row>
    <row r="33" spans="1:8" x14ac:dyDescent="0.25">
      <c r="A33" s="77"/>
      <c r="B33" s="78"/>
      <c r="C33" s="79" t="s">
        <v>85</v>
      </c>
      <c r="D33" s="60">
        <v>4376714</v>
      </c>
      <c r="E33" s="60">
        <v>5478260</v>
      </c>
      <c r="F33" s="60">
        <v>3933601</v>
      </c>
      <c r="G33" s="60">
        <v>3605201</v>
      </c>
      <c r="H33" s="60">
        <v>4101021</v>
      </c>
    </row>
    <row r="34" spans="1:8" x14ac:dyDescent="0.25">
      <c r="A34" s="77"/>
      <c r="B34" s="78"/>
      <c r="C34" s="80" t="s">
        <v>86</v>
      </c>
      <c r="D34" s="60">
        <v>0</v>
      </c>
      <c r="E34" s="60">
        <v>167000</v>
      </c>
      <c r="F34" s="60">
        <v>15000</v>
      </c>
      <c r="G34" s="60">
        <v>15000</v>
      </c>
      <c r="H34" s="60">
        <v>15000</v>
      </c>
    </row>
    <row r="35" spans="1:8" x14ac:dyDescent="0.25">
      <c r="A35" s="77"/>
      <c r="B35" s="78"/>
      <c r="C35" s="80" t="s">
        <v>87</v>
      </c>
      <c r="D35" s="60">
        <v>-498982</v>
      </c>
      <c r="E35" s="60">
        <v>0</v>
      </c>
      <c r="F35" s="60">
        <v>0</v>
      </c>
      <c r="G35" s="60">
        <v>0</v>
      </c>
      <c r="H35" s="60">
        <v>0</v>
      </c>
    </row>
    <row r="36" spans="1:8" ht="30" x14ac:dyDescent="0.25">
      <c r="A36" s="77"/>
      <c r="B36" s="78"/>
      <c r="C36" s="82" t="s">
        <v>90</v>
      </c>
      <c r="D36" s="60">
        <v>-786973</v>
      </c>
      <c r="E36" s="60">
        <v>-1285954</v>
      </c>
      <c r="F36" s="60">
        <v>-1118954</v>
      </c>
      <c r="G36" s="60">
        <v>-1103954</v>
      </c>
      <c r="H36" s="60">
        <v>-1088954</v>
      </c>
    </row>
    <row r="37" spans="1:8" ht="45" x14ac:dyDescent="0.25">
      <c r="A37" s="77"/>
      <c r="B37" s="78"/>
      <c r="C37" s="82" t="s">
        <v>91</v>
      </c>
      <c r="D37" s="60">
        <v>-1285954</v>
      </c>
      <c r="E37" s="60">
        <v>-1118954</v>
      </c>
      <c r="F37" s="60">
        <v>-1103954</v>
      </c>
      <c r="G37" s="60">
        <v>-1088954</v>
      </c>
      <c r="H37" s="60">
        <v>-1073954</v>
      </c>
    </row>
  </sheetData>
  <protectedRanges>
    <protectedRange algorithmName="SHA-512" hashValue="R8frfBQ/MhInQYm+jLEgMwgPwCkrGPIUaxyIFLRSCn/+fIsUU6bmJDax/r7gTh2PEAEvgODYwg0rRRjqSM/oww==" saltValue="tbZzHO5lCNHCDH5y3XGZag==" spinCount="100000" sqref="F25" name="Range1_18_2"/>
  </protectedRanges>
  <mergeCells count="4">
    <mergeCell ref="A1:F1"/>
    <mergeCell ref="A3:F3"/>
    <mergeCell ref="A5:F5"/>
    <mergeCell ref="A7:F7"/>
  </mergeCells>
  <conditionalFormatting sqref="F25">
    <cfRule type="cellIs" dxfId="0" priority="1" operator="lessThan">
      <formula>-0.001</formula>
    </cfRule>
  </conditionalFormatting>
  <pageMargins left="0.7" right="0.7" top="0.75" bottom="0.75" header="0.3" footer="0.3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2"/>
  <sheetViews>
    <sheetView topLeftCell="A5" workbookViewId="0">
      <selection activeCell="C52" sqref="C52"/>
    </sheetView>
  </sheetViews>
  <sheetFormatPr defaultRowHeight="15" x14ac:dyDescent="0.25"/>
  <cols>
    <col min="1" max="1" width="54.5703125" customWidth="1"/>
    <col min="2" max="6" width="25.28515625" customWidth="1"/>
  </cols>
  <sheetData>
    <row r="1" spans="1:6" ht="42" customHeight="1" x14ac:dyDescent="0.25">
      <c r="A1" s="108" t="s">
        <v>93</v>
      </c>
      <c r="B1" s="108"/>
      <c r="C1" s="108"/>
      <c r="D1" s="108"/>
      <c r="E1" s="108"/>
      <c r="F1" s="108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customHeight="1" x14ac:dyDescent="0.25">
      <c r="A3" s="108" t="s">
        <v>18</v>
      </c>
      <c r="B3" s="108"/>
      <c r="C3" s="108"/>
      <c r="D3" s="108"/>
      <c r="E3" s="108"/>
      <c r="F3" s="108"/>
    </row>
    <row r="4" spans="1:6" ht="18" x14ac:dyDescent="0.25">
      <c r="B4" s="4"/>
      <c r="C4" s="4"/>
      <c r="D4" s="4"/>
      <c r="E4" s="5"/>
      <c r="F4" s="5"/>
    </row>
    <row r="5" spans="1:6" ht="18" customHeight="1" x14ac:dyDescent="0.25">
      <c r="A5" s="108" t="s">
        <v>4</v>
      </c>
      <c r="B5" s="108"/>
      <c r="C5" s="108"/>
      <c r="D5" s="108"/>
      <c r="E5" s="108"/>
      <c r="F5" s="108"/>
    </row>
    <row r="6" spans="1:6" ht="18" x14ac:dyDescent="0.25">
      <c r="A6" s="4"/>
      <c r="B6" s="4"/>
      <c r="C6" s="4"/>
      <c r="D6" s="4"/>
      <c r="E6" s="5"/>
      <c r="F6" s="5"/>
    </row>
    <row r="7" spans="1:6" ht="15.75" customHeight="1" x14ac:dyDescent="0.25">
      <c r="A7" s="108" t="s">
        <v>38</v>
      </c>
      <c r="B7" s="108"/>
      <c r="C7" s="108"/>
      <c r="D7" s="108"/>
      <c r="E7" s="108"/>
      <c r="F7" s="108"/>
    </row>
    <row r="8" spans="1:6" ht="18" x14ac:dyDescent="0.25">
      <c r="A8" s="4"/>
      <c r="B8" s="4"/>
      <c r="C8" s="4"/>
      <c r="D8" s="4"/>
      <c r="E8" s="5"/>
      <c r="F8" s="5"/>
    </row>
    <row r="9" spans="1:6" ht="25.5" x14ac:dyDescent="0.25">
      <c r="A9" s="18" t="s">
        <v>40</v>
      </c>
      <c r="B9" s="17" t="s">
        <v>67</v>
      </c>
      <c r="C9" s="18" t="s">
        <v>68</v>
      </c>
      <c r="D9" s="18" t="s">
        <v>71</v>
      </c>
      <c r="E9" s="18" t="s">
        <v>65</v>
      </c>
      <c r="F9" s="18" t="s">
        <v>72</v>
      </c>
    </row>
    <row r="10" spans="1:6" x14ac:dyDescent="0.25">
      <c r="A10" s="37" t="s">
        <v>0</v>
      </c>
      <c r="B10" s="86">
        <v>3877732</v>
      </c>
      <c r="C10" s="87">
        <v>5645260</v>
      </c>
      <c r="D10" s="87">
        <v>4712676</v>
      </c>
      <c r="E10" s="87">
        <v>4759803</v>
      </c>
      <c r="F10" s="87">
        <v>4831200</v>
      </c>
    </row>
    <row r="11" spans="1:6" x14ac:dyDescent="0.25">
      <c r="A11" s="22" t="s">
        <v>45</v>
      </c>
      <c r="B11" s="87">
        <v>367515</v>
      </c>
      <c r="C11" s="87">
        <v>508534</v>
      </c>
      <c r="D11" s="87">
        <v>163309</v>
      </c>
      <c r="E11" s="87">
        <v>165309</v>
      </c>
      <c r="F11" s="87">
        <v>165309</v>
      </c>
    </row>
    <row r="12" spans="1:6" x14ac:dyDescent="0.25">
      <c r="A12" s="13" t="s">
        <v>96</v>
      </c>
      <c r="B12" s="102">
        <v>214891</v>
      </c>
      <c r="C12" s="102">
        <v>348534</v>
      </c>
      <c r="D12" s="103">
        <v>0</v>
      </c>
      <c r="E12" s="88">
        <v>0</v>
      </c>
      <c r="F12" s="88">
        <v>0</v>
      </c>
    </row>
    <row r="13" spans="1:6" x14ac:dyDescent="0.25">
      <c r="A13" s="13" t="s">
        <v>97</v>
      </c>
      <c r="B13" s="102">
        <v>152624</v>
      </c>
      <c r="C13" s="102">
        <v>160000</v>
      </c>
      <c r="D13" s="103">
        <v>0</v>
      </c>
      <c r="E13" s="88">
        <v>0</v>
      </c>
      <c r="F13" s="88">
        <v>0</v>
      </c>
    </row>
    <row r="14" spans="1:6" x14ac:dyDescent="0.25">
      <c r="A14" s="13" t="s">
        <v>46</v>
      </c>
      <c r="B14" s="9">
        <v>0</v>
      </c>
      <c r="C14" s="9">
        <v>0</v>
      </c>
      <c r="D14" s="9">
        <v>165309</v>
      </c>
      <c r="E14" s="9">
        <v>165309</v>
      </c>
      <c r="F14" s="9">
        <v>165309</v>
      </c>
    </row>
    <row r="15" spans="1:6" x14ac:dyDescent="0.25">
      <c r="A15" s="24" t="s">
        <v>47</v>
      </c>
      <c r="B15" s="9">
        <v>1467342</v>
      </c>
      <c r="C15" s="9">
        <v>1639268</v>
      </c>
      <c r="D15" s="9">
        <v>1476437</v>
      </c>
      <c r="E15" s="9">
        <v>1476513</v>
      </c>
      <c r="F15" s="9">
        <v>1526528</v>
      </c>
    </row>
    <row r="16" spans="1:6" x14ac:dyDescent="0.25">
      <c r="A16" s="12" t="s">
        <v>98</v>
      </c>
      <c r="B16" s="8">
        <v>1467342</v>
      </c>
      <c r="C16" s="9">
        <v>1639268</v>
      </c>
      <c r="D16" s="9">
        <v>0</v>
      </c>
      <c r="E16" s="9">
        <v>0</v>
      </c>
      <c r="F16" s="9">
        <v>0</v>
      </c>
    </row>
    <row r="17" spans="1:6" x14ac:dyDescent="0.25">
      <c r="A17" s="12" t="s">
        <v>98</v>
      </c>
      <c r="B17" s="8">
        <v>0</v>
      </c>
      <c r="C17" s="9">
        <v>0</v>
      </c>
      <c r="D17" s="9">
        <v>1476437</v>
      </c>
      <c r="E17" s="9">
        <v>1476513</v>
      </c>
      <c r="F17" s="9">
        <v>1526528</v>
      </c>
    </row>
    <row r="18" spans="1:6" ht="25.5" x14ac:dyDescent="0.25">
      <c r="A18" s="11" t="s">
        <v>43</v>
      </c>
      <c r="B18" s="8">
        <v>1894471</v>
      </c>
      <c r="C18" s="9">
        <v>2446820</v>
      </c>
      <c r="D18" s="9">
        <v>2145508</v>
      </c>
      <c r="E18" s="9">
        <v>2192559</v>
      </c>
      <c r="F18" s="9">
        <v>2299200</v>
      </c>
    </row>
    <row r="19" spans="1:6" x14ac:dyDescent="0.25">
      <c r="A19" s="16" t="s">
        <v>44</v>
      </c>
      <c r="B19" s="8">
        <v>1894471</v>
      </c>
      <c r="C19" s="9">
        <v>2446820</v>
      </c>
      <c r="D19" s="9">
        <v>0</v>
      </c>
      <c r="E19" s="9">
        <v>0</v>
      </c>
      <c r="F19" s="9">
        <v>0</v>
      </c>
    </row>
    <row r="20" spans="1:6" x14ac:dyDescent="0.25">
      <c r="A20" s="16"/>
      <c r="B20" s="8">
        <v>0</v>
      </c>
      <c r="C20" s="9">
        <v>0</v>
      </c>
      <c r="D20" s="9">
        <v>2145508</v>
      </c>
      <c r="E20" s="9">
        <v>2192559</v>
      </c>
      <c r="F20" s="9">
        <v>2299200</v>
      </c>
    </row>
    <row r="21" spans="1:6" x14ac:dyDescent="0.25">
      <c r="A21" s="37" t="s">
        <v>41</v>
      </c>
      <c r="B21" s="8">
        <v>146106</v>
      </c>
      <c r="C21" s="9">
        <v>1050638</v>
      </c>
      <c r="D21" s="9">
        <v>925422</v>
      </c>
      <c r="E21" s="9">
        <v>925422</v>
      </c>
      <c r="F21" s="9">
        <v>840163</v>
      </c>
    </row>
    <row r="22" spans="1:6" x14ac:dyDescent="0.25">
      <c r="A22" s="13" t="s">
        <v>99</v>
      </c>
      <c r="B22" s="8">
        <v>121104</v>
      </c>
      <c r="C22" s="9">
        <v>144000</v>
      </c>
      <c r="D22" s="9">
        <v>0</v>
      </c>
      <c r="E22" s="9">
        <v>0</v>
      </c>
      <c r="F22" s="9">
        <v>0</v>
      </c>
    </row>
    <row r="23" spans="1:6" x14ac:dyDescent="0.25">
      <c r="A23" s="13" t="s">
        <v>42</v>
      </c>
      <c r="B23" s="8">
        <v>25000</v>
      </c>
      <c r="C23" s="9">
        <v>906638</v>
      </c>
      <c r="D23" s="9">
        <v>0</v>
      </c>
      <c r="E23" s="9">
        <v>0</v>
      </c>
      <c r="F23" s="10">
        <v>0</v>
      </c>
    </row>
    <row r="24" spans="1:6" x14ac:dyDescent="0.25">
      <c r="A24" s="13" t="s">
        <v>104</v>
      </c>
      <c r="B24" s="8">
        <v>0</v>
      </c>
      <c r="C24" s="9">
        <v>0</v>
      </c>
      <c r="D24" s="9">
        <v>799175</v>
      </c>
      <c r="E24" s="9">
        <v>799175</v>
      </c>
      <c r="F24" s="10">
        <v>799175</v>
      </c>
    </row>
    <row r="25" spans="1:6" x14ac:dyDescent="0.25">
      <c r="A25" s="13" t="s">
        <v>103</v>
      </c>
      <c r="B25" s="8">
        <v>0</v>
      </c>
      <c r="C25" s="9">
        <v>0</v>
      </c>
      <c r="D25" s="9">
        <v>126247</v>
      </c>
      <c r="E25" s="9">
        <v>126247</v>
      </c>
      <c r="F25" s="10">
        <v>40988</v>
      </c>
    </row>
    <row r="26" spans="1:6" x14ac:dyDescent="0.25">
      <c r="A26" s="13" t="s">
        <v>102</v>
      </c>
      <c r="B26" s="8">
        <v>0</v>
      </c>
      <c r="C26" s="9">
        <v>0</v>
      </c>
      <c r="D26" s="9">
        <v>126247</v>
      </c>
      <c r="E26" s="9">
        <v>126247</v>
      </c>
      <c r="F26" s="10">
        <v>40988</v>
      </c>
    </row>
    <row r="27" spans="1:6" x14ac:dyDescent="0.25">
      <c r="A27" s="24" t="s">
        <v>100</v>
      </c>
      <c r="B27" s="8">
        <v>2300</v>
      </c>
      <c r="C27" s="9">
        <v>0</v>
      </c>
      <c r="D27" s="9">
        <v>0</v>
      </c>
      <c r="E27" s="9">
        <v>0</v>
      </c>
      <c r="F27" s="10">
        <v>0</v>
      </c>
    </row>
    <row r="28" spans="1:6" x14ac:dyDescent="0.25">
      <c r="A28" s="13" t="s">
        <v>101</v>
      </c>
      <c r="B28" s="8">
        <v>2300</v>
      </c>
      <c r="C28" s="9">
        <v>0</v>
      </c>
      <c r="D28" s="9">
        <v>0</v>
      </c>
      <c r="E28" s="9">
        <v>0</v>
      </c>
      <c r="F28" s="10">
        <v>0</v>
      </c>
    </row>
    <row r="31" spans="1:6" ht="15.75" customHeight="1" x14ac:dyDescent="0.25">
      <c r="A31" s="108" t="s">
        <v>39</v>
      </c>
      <c r="B31" s="108"/>
      <c r="C31" s="108"/>
      <c r="D31" s="108"/>
      <c r="E31" s="108"/>
      <c r="F31" s="108"/>
    </row>
    <row r="32" spans="1:6" ht="18" x14ac:dyDescent="0.25">
      <c r="A32" s="4"/>
      <c r="B32" s="4"/>
      <c r="C32" s="4"/>
      <c r="D32" s="4"/>
      <c r="E32" s="5"/>
      <c r="F32" s="5"/>
    </row>
    <row r="33" spans="1:6" ht="25.5" x14ac:dyDescent="0.25">
      <c r="A33" s="18" t="s">
        <v>40</v>
      </c>
      <c r="B33" s="17" t="s">
        <v>67</v>
      </c>
      <c r="C33" s="18" t="s">
        <v>68</v>
      </c>
      <c r="D33" s="18" t="s">
        <v>71</v>
      </c>
      <c r="E33" s="18" t="s">
        <v>65</v>
      </c>
      <c r="F33" s="18" t="s">
        <v>72</v>
      </c>
    </row>
    <row r="34" spans="1:6" x14ac:dyDescent="0.25">
      <c r="A34" s="37" t="s">
        <v>1</v>
      </c>
      <c r="B34" s="86">
        <v>4376714</v>
      </c>
      <c r="C34" s="87">
        <v>5478260</v>
      </c>
      <c r="D34" s="87">
        <v>4697676</v>
      </c>
      <c r="E34" s="87">
        <v>4744803</v>
      </c>
      <c r="F34" s="87">
        <v>4816200</v>
      </c>
    </row>
    <row r="35" spans="1:6" ht="15.75" customHeight="1" x14ac:dyDescent="0.25">
      <c r="A35" s="22" t="s">
        <v>45</v>
      </c>
      <c r="B35" s="8">
        <v>367515</v>
      </c>
      <c r="C35" s="9">
        <v>508534</v>
      </c>
      <c r="D35" s="9">
        <v>165309</v>
      </c>
      <c r="E35" s="9">
        <v>165309</v>
      </c>
      <c r="F35" s="9">
        <v>165309</v>
      </c>
    </row>
    <row r="36" spans="1:6" x14ac:dyDescent="0.25">
      <c r="A36" s="13" t="s">
        <v>96</v>
      </c>
      <c r="B36" s="8">
        <v>214890</v>
      </c>
      <c r="C36" s="9">
        <v>348534</v>
      </c>
      <c r="D36" s="9">
        <v>0</v>
      </c>
      <c r="E36" s="9">
        <v>0</v>
      </c>
      <c r="F36" s="9">
        <v>0</v>
      </c>
    </row>
    <row r="37" spans="1:6" x14ac:dyDescent="0.25">
      <c r="A37" s="13" t="s">
        <v>97</v>
      </c>
      <c r="B37" s="8">
        <v>152624</v>
      </c>
      <c r="C37" s="9">
        <v>160000</v>
      </c>
      <c r="D37" s="9">
        <v>0</v>
      </c>
      <c r="E37" s="9">
        <v>0</v>
      </c>
      <c r="F37" s="9">
        <v>0</v>
      </c>
    </row>
    <row r="38" spans="1:6" x14ac:dyDescent="0.25">
      <c r="A38" s="13" t="s">
        <v>46</v>
      </c>
      <c r="B38" s="8">
        <v>0</v>
      </c>
      <c r="C38" s="9">
        <v>0</v>
      </c>
      <c r="D38" s="9">
        <v>165309</v>
      </c>
      <c r="E38" s="9">
        <v>165309</v>
      </c>
      <c r="F38" s="9">
        <v>165309</v>
      </c>
    </row>
    <row r="39" spans="1:6" x14ac:dyDescent="0.25">
      <c r="A39" s="24" t="s">
        <v>47</v>
      </c>
      <c r="B39" s="8">
        <v>1966324</v>
      </c>
      <c r="C39" s="9">
        <v>1472268</v>
      </c>
      <c r="D39" s="9">
        <v>1461437</v>
      </c>
      <c r="E39" s="9">
        <v>1461513</v>
      </c>
      <c r="F39" s="9">
        <v>1511528</v>
      </c>
    </row>
    <row r="40" spans="1:6" x14ac:dyDescent="0.25">
      <c r="A40" s="13" t="s">
        <v>48</v>
      </c>
      <c r="B40" s="8">
        <v>1966324</v>
      </c>
      <c r="C40" s="9">
        <v>1472268</v>
      </c>
      <c r="D40" s="9">
        <v>0</v>
      </c>
      <c r="E40" s="9">
        <v>0</v>
      </c>
      <c r="F40" s="9">
        <v>0</v>
      </c>
    </row>
    <row r="41" spans="1:6" x14ac:dyDescent="0.25">
      <c r="A41" s="13" t="s">
        <v>48</v>
      </c>
      <c r="B41" s="8">
        <v>0</v>
      </c>
      <c r="C41" s="9">
        <v>0</v>
      </c>
      <c r="D41" s="9">
        <v>1461437</v>
      </c>
      <c r="E41" s="9">
        <v>1461513</v>
      </c>
      <c r="F41" s="10">
        <v>1511528</v>
      </c>
    </row>
    <row r="42" spans="1:6" x14ac:dyDescent="0.25">
      <c r="A42" s="11" t="s">
        <v>43</v>
      </c>
      <c r="B42" s="60">
        <v>1894471</v>
      </c>
      <c r="C42" s="60">
        <v>2446820</v>
      </c>
      <c r="D42" s="60">
        <v>2145508</v>
      </c>
      <c r="E42" s="60">
        <v>2192559</v>
      </c>
      <c r="F42" s="60">
        <v>2299200</v>
      </c>
    </row>
    <row r="43" spans="1:6" x14ac:dyDescent="0.25">
      <c r="A43" s="16" t="s">
        <v>44</v>
      </c>
      <c r="B43" s="60">
        <v>1894471</v>
      </c>
      <c r="C43" s="60">
        <v>2446820</v>
      </c>
      <c r="D43" s="66">
        <v>0</v>
      </c>
      <c r="E43" s="66">
        <v>0</v>
      </c>
      <c r="F43" s="66">
        <v>0</v>
      </c>
    </row>
    <row r="44" spans="1:6" x14ac:dyDescent="0.25">
      <c r="A44" s="16"/>
      <c r="B44" s="66">
        <v>0</v>
      </c>
      <c r="C44" s="66">
        <v>0</v>
      </c>
      <c r="D44" s="60">
        <v>2145508</v>
      </c>
      <c r="E44" s="60">
        <v>2192559</v>
      </c>
      <c r="F44" s="60">
        <v>2299200</v>
      </c>
    </row>
    <row r="45" spans="1:6" x14ac:dyDescent="0.25">
      <c r="A45" s="37" t="s">
        <v>41</v>
      </c>
      <c r="B45" s="60">
        <v>146084</v>
      </c>
      <c r="C45" s="60">
        <v>1050638</v>
      </c>
      <c r="D45" s="60">
        <v>925422</v>
      </c>
      <c r="E45" s="60">
        <v>925422</v>
      </c>
      <c r="F45" s="60">
        <v>840163</v>
      </c>
    </row>
    <row r="46" spans="1:6" x14ac:dyDescent="0.25">
      <c r="A46" s="13" t="s">
        <v>99</v>
      </c>
      <c r="B46" s="60">
        <v>121104</v>
      </c>
      <c r="C46" s="60">
        <v>144000</v>
      </c>
      <c r="D46" s="66">
        <v>0</v>
      </c>
      <c r="E46" s="66">
        <v>0</v>
      </c>
      <c r="F46" s="66">
        <v>0</v>
      </c>
    </row>
    <row r="47" spans="1:6" x14ac:dyDescent="0.25">
      <c r="A47" s="13" t="s">
        <v>42</v>
      </c>
      <c r="B47" s="60">
        <v>24980</v>
      </c>
      <c r="C47" s="60">
        <v>906638</v>
      </c>
      <c r="D47" s="66">
        <v>0</v>
      </c>
      <c r="E47" s="66">
        <v>0</v>
      </c>
      <c r="F47" s="66">
        <v>0</v>
      </c>
    </row>
    <row r="48" spans="1:6" x14ac:dyDescent="0.25">
      <c r="A48" s="13" t="s">
        <v>104</v>
      </c>
      <c r="B48" s="66">
        <v>0</v>
      </c>
      <c r="C48" s="66">
        <v>0</v>
      </c>
      <c r="D48" s="60">
        <v>799175</v>
      </c>
      <c r="E48" s="60">
        <v>799175</v>
      </c>
      <c r="F48" s="60">
        <v>799175</v>
      </c>
    </row>
    <row r="49" spans="1:6" x14ac:dyDescent="0.25">
      <c r="A49" s="13" t="s">
        <v>103</v>
      </c>
      <c r="B49" s="66">
        <v>0</v>
      </c>
      <c r="C49" s="66">
        <v>0</v>
      </c>
      <c r="D49" s="60">
        <v>126247</v>
      </c>
      <c r="E49" s="60">
        <v>126247</v>
      </c>
      <c r="F49" s="60">
        <v>40988</v>
      </c>
    </row>
    <row r="50" spans="1:6" x14ac:dyDescent="0.25">
      <c r="A50" s="13" t="s">
        <v>102</v>
      </c>
      <c r="B50" s="66">
        <v>0</v>
      </c>
      <c r="C50" s="66">
        <v>0</v>
      </c>
      <c r="D50" s="60">
        <v>126247</v>
      </c>
      <c r="E50" s="60">
        <v>126247</v>
      </c>
      <c r="F50" s="60">
        <v>40988</v>
      </c>
    </row>
    <row r="51" spans="1:6" x14ac:dyDescent="0.25">
      <c r="A51" s="24" t="s">
        <v>100</v>
      </c>
      <c r="B51" s="8">
        <v>2300</v>
      </c>
      <c r="C51" s="9">
        <v>0</v>
      </c>
      <c r="D51" s="9">
        <v>0</v>
      </c>
      <c r="E51" s="9">
        <v>0</v>
      </c>
      <c r="F51" s="10">
        <v>0</v>
      </c>
    </row>
    <row r="52" spans="1:6" x14ac:dyDescent="0.25">
      <c r="A52" s="13" t="s">
        <v>101</v>
      </c>
      <c r="B52" s="8">
        <v>2300</v>
      </c>
      <c r="C52" s="9">
        <v>0</v>
      </c>
      <c r="D52" s="9">
        <v>0</v>
      </c>
      <c r="E52" s="9">
        <v>0</v>
      </c>
      <c r="F52" s="10">
        <v>0</v>
      </c>
    </row>
  </sheetData>
  <mergeCells count="5">
    <mergeCell ref="A1:F1"/>
    <mergeCell ref="A3:F3"/>
    <mergeCell ref="A5:F5"/>
    <mergeCell ref="A7:F7"/>
    <mergeCell ref="A31:F31"/>
  </mergeCells>
  <pageMargins left="0.7" right="0.7" top="0.75" bottom="0.75" header="0.3" footer="0.3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2"/>
  <sheetViews>
    <sheetView workbookViewId="0">
      <selection activeCell="B16" sqref="B16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6" ht="42" customHeight="1" x14ac:dyDescent="0.25">
      <c r="A1" s="108" t="s">
        <v>93</v>
      </c>
      <c r="B1" s="108"/>
      <c r="C1" s="108"/>
      <c r="D1" s="108"/>
      <c r="E1" s="108"/>
      <c r="F1" s="108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x14ac:dyDescent="0.25">
      <c r="A3" s="108" t="s">
        <v>18</v>
      </c>
      <c r="B3" s="108"/>
      <c r="C3" s="108"/>
      <c r="D3" s="108"/>
      <c r="E3" s="121"/>
      <c r="F3" s="121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108" t="s">
        <v>4</v>
      </c>
      <c r="B5" s="109"/>
      <c r="C5" s="109"/>
      <c r="D5" s="109"/>
      <c r="E5" s="109"/>
      <c r="F5" s="109"/>
    </row>
    <row r="6" spans="1:6" ht="18" x14ac:dyDescent="0.25">
      <c r="A6" s="4"/>
      <c r="B6" s="4"/>
      <c r="C6" s="4"/>
      <c r="D6" s="4"/>
      <c r="E6" s="5"/>
      <c r="F6" s="5"/>
    </row>
    <row r="7" spans="1:6" ht="15.75" x14ac:dyDescent="0.25">
      <c r="A7" s="108" t="s">
        <v>13</v>
      </c>
      <c r="B7" s="126"/>
      <c r="C7" s="126"/>
      <c r="D7" s="126"/>
      <c r="E7" s="126"/>
      <c r="F7" s="126"/>
    </row>
    <row r="8" spans="1:6" ht="18" x14ac:dyDescent="0.25">
      <c r="A8" s="4"/>
      <c r="B8" s="4"/>
      <c r="C8" s="4"/>
      <c r="D8" s="4"/>
      <c r="E8" s="5"/>
      <c r="F8" s="5"/>
    </row>
    <row r="9" spans="1:6" ht="25.5" x14ac:dyDescent="0.25">
      <c r="A9" s="18" t="s">
        <v>40</v>
      </c>
      <c r="B9" s="17" t="s">
        <v>67</v>
      </c>
      <c r="C9" s="18" t="s">
        <v>68</v>
      </c>
      <c r="D9" s="18" t="s">
        <v>71</v>
      </c>
      <c r="E9" s="18" t="s">
        <v>65</v>
      </c>
      <c r="F9" s="18" t="s">
        <v>72</v>
      </c>
    </row>
    <row r="10" spans="1:6" ht="15.75" customHeight="1" x14ac:dyDescent="0.25">
      <c r="A10" s="11" t="s">
        <v>14</v>
      </c>
      <c r="B10" s="85">
        <v>4376714</v>
      </c>
      <c r="C10" s="58">
        <v>5478260</v>
      </c>
      <c r="D10" s="58">
        <v>4697676</v>
      </c>
      <c r="E10" s="58">
        <v>4744803</v>
      </c>
      <c r="F10" s="58">
        <v>4816200</v>
      </c>
    </row>
    <row r="11" spans="1:6" ht="15.75" customHeight="1" x14ac:dyDescent="0.25">
      <c r="A11" s="11" t="s">
        <v>94</v>
      </c>
      <c r="B11" s="85">
        <v>4376714</v>
      </c>
      <c r="C11" s="58">
        <v>5478260</v>
      </c>
      <c r="D11" s="58">
        <v>4697676</v>
      </c>
      <c r="E11" s="58">
        <v>4744803</v>
      </c>
      <c r="F11" s="58">
        <v>4816200</v>
      </c>
    </row>
    <row r="12" spans="1:6" x14ac:dyDescent="0.25">
      <c r="A12" s="16" t="s">
        <v>95</v>
      </c>
      <c r="B12" s="8">
        <v>4376714</v>
      </c>
      <c r="C12" s="9">
        <v>5478260</v>
      </c>
      <c r="D12" s="9">
        <v>4697676</v>
      </c>
      <c r="E12" s="9">
        <v>4744803</v>
      </c>
      <c r="F12" s="9">
        <v>4816200</v>
      </c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4"/>
  <sheetViews>
    <sheetView topLeftCell="A4" workbookViewId="0">
      <selection sqref="A1:H1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108" t="s">
        <v>66</v>
      </c>
      <c r="B1" s="108"/>
      <c r="C1" s="108"/>
      <c r="D1" s="108"/>
      <c r="E1" s="108"/>
      <c r="F1" s="108"/>
      <c r="G1" s="108"/>
      <c r="H1" s="108"/>
    </row>
    <row r="2" spans="1:8" ht="18" customHeight="1" x14ac:dyDescent="0.25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108" t="s">
        <v>18</v>
      </c>
      <c r="B3" s="108"/>
      <c r="C3" s="108"/>
      <c r="D3" s="108"/>
      <c r="E3" s="108"/>
      <c r="F3" s="108"/>
      <c r="G3" s="108"/>
      <c r="H3" s="108"/>
    </row>
    <row r="4" spans="1:8" ht="18" x14ac:dyDescent="0.25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108" t="s">
        <v>49</v>
      </c>
      <c r="B5" s="108"/>
      <c r="C5" s="108"/>
      <c r="D5" s="108"/>
      <c r="E5" s="108"/>
      <c r="F5" s="108"/>
      <c r="G5" s="108"/>
      <c r="H5" s="108"/>
    </row>
    <row r="6" spans="1:8" ht="18" x14ac:dyDescent="0.25">
      <c r="A6" s="4"/>
      <c r="B6" s="4"/>
      <c r="C6" s="4"/>
      <c r="D6" s="4"/>
      <c r="E6" s="4"/>
      <c r="F6" s="4"/>
      <c r="G6" s="5"/>
      <c r="H6" s="5"/>
    </row>
    <row r="7" spans="1:8" ht="25.5" x14ac:dyDescent="0.25">
      <c r="A7" s="18" t="s">
        <v>5</v>
      </c>
      <c r="B7" s="17" t="s">
        <v>6</v>
      </c>
      <c r="C7" s="17" t="s">
        <v>28</v>
      </c>
      <c r="D7" s="17" t="s">
        <v>67</v>
      </c>
      <c r="E7" s="18" t="s">
        <v>68</v>
      </c>
      <c r="F7" s="18" t="s">
        <v>71</v>
      </c>
      <c r="G7" s="18" t="s">
        <v>65</v>
      </c>
      <c r="H7" s="18" t="s">
        <v>72</v>
      </c>
    </row>
    <row r="8" spans="1:8" x14ac:dyDescent="0.25">
      <c r="A8" s="35"/>
      <c r="B8" s="36"/>
      <c r="C8" s="34" t="s">
        <v>51</v>
      </c>
      <c r="D8" s="36"/>
      <c r="E8" s="35"/>
      <c r="F8" s="35"/>
      <c r="G8" s="35"/>
      <c r="H8" s="35"/>
    </row>
    <row r="9" spans="1:8" ht="25.5" x14ac:dyDescent="0.25">
      <c r="A9" s="11">
        <v>8</v>
      </c>
      <c r="B9" s="11"/>
      <c r="C9" s="11" t="s">
        <v>15</v>
      </c>
      <c r="D9" s="8"/>
      <c r="E9" s="9"/>
      <c r="F9" s="9"/>
      <c r="G9" s="9"/>
      <c r="H9" s="9"/>
    </row>
    <row r="10" spans="1:8" x14ac:dyDescent="0.25">
      <c r="A10" s="11"/>
      <c r="B10" s="15">
        <v>84</v>
      </c>
      <c r="C10" s="15" t="s">
        <v>21</v>
      </c>
      <c r="D10" s="8"/>
      <c r="E10" s="9"/>
      <c r="F10" s="9"/>
      <c r="G10" s="9"/>
      <c r="H10" s="9"/>
    </row>
    <row r="11" spans="1:8" x14ac:dyDescent="0.25">
      <c r="A11" s="11"/>
      <c r="B11" s="15"/>
      <c r="C11" s="38"/>
      <c r="D11" s="8"/>
      <c r="E11" s="9"/>
      <c r="F11" s="9"/>
      <c r="G11" s="9"/>
      <c r="H11" s="9"/>
    </row>
    <row r="12" spans="1:8" x14ac:dyDescent="0.25">
      <c r="A12" s="11"/>
      <c r="B12" s="15"/>
      <c r="C12" s="34" t="s">
        <v>54</v>
      </c>
      <c r="D12" s="8"/>
      <c r="E12" s="9"/>
      <c r="F12" s="9"/>
      <c r="G12" s="9"/>
      <c r="H12" s="9"/>
    </row>
    <row r="13" spans="1:8" ht="25.5" x14ac:dyDescent="0.25">
      <c r="A13" s="14">
        <v>5</v>
      </c>
      <c r="B13" s="14"/>
      <c r="C13" s="22" t="s">
        <v>16</v>
      </c>
      <c r="D13" s="8"/>
      <c r="E13" s="9"/>
      <c r="F13" s="9"/>
      <c r="G13" s="9"/>
      <c r="H13" s="9"/>
    </row>
    <row r="14" spans="1:8" ht="25.5" x14ac:dyDescent="0.25">
      <c r="A14" s="15"/>
      <c r="B14" s="15">
        <v>54</v>
      </c>
      <c r="C14" s="23" t="s">
        <v>22</v>
      </c>
      <c r="D14" s="8"/>
      <c r="E14" s="9"/>
      <c r="F14" s="9"/>
      <c r="G14" s="9"/>
      <c r="H14" s="10"/>
    </row>
  </sheetData>
  <mergeCells count="3">
    <mergeCell ref="A1:H1"/>
    <mergeCell ref="A3:H3"/>
    <mergeCell ref="A5:H5"/>
  </mergeCells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24"/>
  <sheetViews>
    <sheetView topLeftCell="A4" workbookViewId="0">
      <selection activeCell="E28" sqref="E28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108" t="s">
        <v>66</v>
      </c>
      <c r="B1" s="108"/>
      <c r="C1" s="108"/>
      <c r="D1" s="108"/>
      <c r="E1" s="108"/>
      <c r="F1" s="108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customHeight="1" x14ac:dyDescent="0.25">
      <c r="A3" s="108" t="s">
        <v>18</v>
      </c>
      <c r="B3" s="108"/>
      <c r="C3" s="108"/>
      <c r="D3" s="108"/>
      <c r="E3" s="108"/>
      <c r="F3" s="108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108" t="s">
        <v>50</v>
      </c>
      <c r="B5" s="108"/>
      <c r="C5" s="108"/>
      <c r="D5" s="108"/>
      <c r="E5" s="108"/>
      <c r="F5" s="108"/>
    </row>
    <row r="6" spans="1:6" ht="18" x14ac:dyDescent="0.25">
      <c r="A6" s="4"/>
      <c r="B6" s="4"/>
      <c r="C6" s="4"/>
      <c r="D6" s="4"/>
      <c r="E6" s="5"/>
      <c r="F6" s="5"/>
    </row>
    <row r="7" spans="1:6" ht="25.5" x14ac:dyDescent="0.25">
      <c r="A7" s="17" t="s">
        <v>40</v>
      </c>
      <c r="B7" s="17" t="s">
        <v>67</v>
      </c>
      <c r="C7" s="18" t="s">
        <v>68</v>
      </c>
      <c r="D7" s="18" t="s">
        <v>71</v>
      </c>
      <c r="E7" s="18" t="s">
        <v>65</v>
      </c>
      <c r="F7" s="18" t="s">
        <v>72</v>
      </c>
    </row>
    <row r="8" spans="1:6" x14ac:dyDescent="0.25">
      <c r="A8" s="11" t="s">
        <v>51</v>
      </c>
      <c r="B8" s="8"/>
      <c r="C8" s="9"/>
      <c r="D8" s="9"/>
      <c r="E8" s="9"/>
      <c r="F8" s="9"/>
    </row>
    <row r="9" spans="1:6" ht="25.5" x14ac:dyDescent="0.25">
      <c r="A9" s="11" t="s">
        <v>52</v>
      </c>
      <c r="B9" s="8"/>
      <c r="C9" s="9"/>
      <c r="D9" s="9"/>
      <c r="E9" s="9"/>
      <c r="F9" s="9"/>
    </row>
    <row r="10" spans="1:6" ht="25.5" x14ac:dyDescent="0.25">
      <c r="A10" s="16" t="s">
        <v>53</v>
      </c>
      <c r="B10" s="8"/>
      <c r="C10" s="9"/>
      <c r="D10" s="9"/>
      <c r="E10" s="9"/>
      <c r="F10" s="9"/>
    </row>
    <row r="11" spans="1:6" x14ac:dyDescent="0.25">
      <c r="A11" s="16"/>
      <c r="B11" s="8"/>
      <c r="C11" s="9"/>
      <c r="D11" s="9"/>
      <c r="E11" s="9"/>
      <c r="F11" s="9"/>
    </row>
    <row r="12" spans="1:6" x14ac:dyDescent="0.25">
      <c r="A12" s="11" t="s">
        <v>54</v>
      </c>
      <c r="B12" s="8"/>
      <c r="C12" s="9"/>
      <c r="D12" s="9"/>
      <c r="E12" s="9"/>
      <c r="F12" s="9"/>
    </row>
    <row r="13" spans="1:6" x14ac:dyDescent="0.25">
      <c r="A13" s="22" t="s">
        <v>45</v>
      </c>
      <c r="B13" s="8"/>
      <c r="C13" s="9"/>
      <c r="D13" s="9"/>
      <c r="E13" s="9"/>
      <c r="F13" s="9"/>
    </row>
    <row r="14" spans="1:6" x14ac:dyDescent="0.25">
      <c r="A14" s="13" t="s">
        <v>46</v>
      </c>
      <c r="B14" s="8"/>
      <c r="C14" s="9"/>
      <c r="D14" s="9"/>
      <c r="E14" s="9"/>
      <c r="F14" s="10"/>
    </row>
    <row r="15" spans="1:6" x14ac:dyDescent="0.25">
      <c r="A15" s="22" t="s">
        <v>47</v>
      </c>
      <c r="B15" s="8"/>
      <c r="C15" s="9"/>
      <c r="D15" s="9"/>
      <c r="E15" s="9"/>
      <c r="F15" s="10"/>
    </row>
    <row r="16" spans="1:6" x14ac:dyDescent="0.25">
      <c r="A16" s="13" t="s">
        <v>48</v>
      </c>
      <c r="B16" s="8"/>
      <c r="C16" s="9"/>
      <c r="D16" s="9"/>
      <c r="E16" s="9"/>
      <c r="F16" s="10"/>
    </row>
    <row r="19" spans="1:6" x14ac:dyDescent="0.25">
      <c r="A19" t="s">
        <v>147</v>
      </c>
    </row>
    <row r="20" spans="1:6" x14ac:dyDescent="0.25">
      <c r="A20" t="s">
        <v>148</v>
      </c>
    </row>
    <row r="22" spans="1:6" x14ac:dyDescent="0.25">
      <c r="C22" s="101" t="s">
        <v>149</v>
      </c>
      <c r="F22" t="s">
        <v>152</v>
      </c>
    </row>
    <row r="23" spans="1:6" x14ac:dyDescent="0.25">
      <c r="C23" t="s">
        <v>150</v>
      </c>
      <c r="F23" t="s">
        <v>153</v>
      </c>
    </row>
    <row r="24" spans="1:6" x14ac:dyDescent="0.25">
      <c r="C24" t="s">
        <v>151</v>
      </c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85"/>
  <sheetViews>
    <sheetView tabSelected="1" topLeftCell="A10" workbookViewId="0">
      <selection activeCell="E5" sqref="E5"/>
    </sheetView>
  </sheetViews>
  <sheetFormatPr defaultRowHeight="15" x14ac:dyDescent="0.25"/>
  <cols>
    <col min="1" max="1" width="19.140625" customWidth="1"/>
    <col min="2" max="2" width="20.7109375" customWidth="1"/>
    <col min="3" max="3" width="11.7109375" customWidth="1"/>
    <col min="4" max="4" width="17.7109375" customWidth="1"/>
    <col min="5" max="5" width="16.28515625" customWidth="1"/>
    <col min="6" max="6" width="18.42578125" customWidth="1"/>
    <col min="7" max="7" width="16.7109375" customWidth="1"/>
    <col min="8" max="9" width="25.28515625" customWidth="1"/>
  </cols>
  <sheetData>
    <row r="1" spans="1:9" ht="42" customHeight="1" x14ac:dyDescent="0.25">
      <c r="A1" s="108" t="s">
        <v>73</v>
      </c>
      <c r="B1" s="108"/>
      <c r="C1" s="108"/>
      <c r="D1" s="108"/>
      <c r="E1" s="108"/>
      <c r="F1" s="108"/>
      <c r="G1" s="108"/>
      <c r="H1" s="108"/>
      <c r="I1" s="108"/>
    </row>
    <row r="2" spans="1:9" ht="18" x14ac:dyDescent="0.25">
      <c r="A2" s="4"/>
      <c r="B2" s="4"/>
      <c r="C2" s="4"/>
      <c r="D2" s="4"/>
      <c r="E2" s="4"/>
      <c r="F2" s="4"/>
      <c r="G2" s="4"/>
      <c r="H2" s="5"/>
      <c r="I2" s="5"/>
    </row>
    <row r="3" spans="1:9" ht="18" customHeight="1" x14ac:dyDescent="0.25">
      <c r="A3" s="108" t="s">
        <v>17</v>
      </c>
      <c r="B3" s="109"/>
      <c r="C3" s="109"/>
      <c r="D3" s="109"/>
      <c r="E3" s="109"/>
      <c r="F3" s="109"/>
      <c r="G3" s="109"/>
      <c r="H3" s="109"/>
      <c r="I3" s="109"/>
    </row>
    <row r="4" spans="1:9" ht="18" x14ac:dyDescent="0.25">
      <c r="A4" s="4"/>
      <c r="B4" s="4"/>
      <c r="C4" s="4"/>
      <c r="D4" s="4"/>
      <c r="E4" s="4"/>
      <c r="F4" s="4"/>
      <c r="G4" s="4"/>
      <c r="H4" s="5"/>
      <c r="I4" s="5"/>
    </row>
    <row r="5" spans="1:9" ht="22.5" x14ac:dyDescent="0.25">
      <c r="A5" s="89" t="s">
        <v>19</v>
      </c>
      <c r="B5" s="90" t="s">
        <v>28</v>
      </c>
      <c r="C5" s="91" t="s">
        <v>67</v>
      </c>
      <c r="D5" s="91" t="s">
        <v>105</v>
      </c>
      <c r="E5" s="91" t="s">
        <v>106</v>
      </c>
      <c r="F5" s="91" t="s">
        <v>107</v>
      </c>
      <c r="G5" s="91" t="s">
        <v>108</v>
      </c>
    </row>
    <row r="6" spans="1:9" ht="33.75" x14ac:dyDescent="0.25">
      <c r="A6" s="92" t="s">
        <v>109</v>
      </c>
      <c r="B6" s="93" t="s">
        <v>110</v>
      </c>
      <c r="C6" s="94">
        <v>367515</v>
      </c>
      <c r="D6" s="94">
        <v>1417056</v>
      </c>
      <c r="E6" s="94">
        <v>1519295</v>
      </c>
      <c r="F6" s="94">
        <v>1519012</v>
      </c>
      <c r="G6" s="94">
        <v>1434127</v>
      </c>
    </row>
    <row r="7" spans="1:9" ht="78.75" x14ac:dyDescent="0.25">
      <c r="A7" s="92" t="s">
        <v>111</v>
      </c>
      <c r="B7" s="93" t="s">
        <v>112</v>
      </c>
      <c r="C7" s="94">
        <v>362224.37</v>
      </c>
      <c r="D7" s="94">
        <v>1411747</v>
      </c>
      <c r="E7" s="94">
        <v>1362739</v>
      </c>
      <c r="F7" s="94">
        <v>1362456</v>
      </c>
      <c r="G7" s="94">
        <v>1362830</v>
      </c>
    </row>
    <row r="8" spans="1:9" x14ac:dyDescent="0.25">
      <c r="A8" s="95" t="s">
        <v>113</v>
      </c>
      <c r="B8" s="96" t="s">
        <v>114</v>
      </c>
      <c r="C8" s="97">
        <v>209600</v>
      </c>
      <c r="D8" s="97">
        <v>343225</v>
      </c>
      <c r="E8" s="97">
        <v>0</v>
      </c>
      <c r="F8" s="97">
        <v>0</v>
      </c>
      <c r="G8" s="97">
        <v>0</v>
      </c>
    </row>
    <row r="9" spans="1:9" ht="22.5" x14ac:dyDescent="0.25">
      <c r="A9" s="98" t="s">
        <v>115</v>
      </c>
      <c r="B9" s="99" t="s">
        <v>10</v>
      </c>
      <c r="C9" s="100">
        <v>209600</v>
      </c>
      <c r="D9" s="100">
        <v>322000</v>
      </c>
      <c r="E9" s="100">
        <v>0</v>
      </c>
      <c r="F9" s="100">
        <v>0</v>
      </c>
      <c r="G9" s="100">
        <v>0</v>
      </c>
    </row>
    <row r="10" spans="1:9" ht="33.75" x14ac:dyDescent="0.25">
      <c r="A10" s="98" t="s">
        <v>116</v>
      </c>
      <c r="B10" s="99" t="s">
        <v>11</v>
      </c>
      <c r="C10" s="100">
        <v>209600</v>
      </c>
      <c r="D10" s="100">
        <v>212000</v>
      </c>
      <c r="E10" s="100">
        <v>0</v>
      </c>
      <c r="F10" s="100">
        <v>0</v>
      </c>
      <c r="G10" s="100">
        <v>0</v>
      </c>
    </row>
    <row r="11" spans="1:9" ht="22.5" x14ac:dyDescent="0.25">
      <c r="A11" s="98" t="s">
        <v>117</v>
      </c>
      <c r="B11" s="99" t="s">
        <v>20</v>
      </c>
      <c r="C11" s="100">
        <v>0</v>
      </c>
      <c r="D11" s="100">
        <v>110000</v>
      </c>
      <c r="E11" s="100">
        <v>0</v>
      </c>
      <c r="F11" s="100">
        <v>0</v>
      </c>
      <c r="G11" s="100">
        <v>0</v>
      </c>
    </row>
    <row r="12" spans="1:9" ht="45" x14ac:dyDescent="0.25">
      <c r="A12" s="98" t="s">
        <v>118</v>
      </c>
      <c r="B12" s="99" t="s">
        <v>12</v>
      </c>
      <c r="C12" s="100">
        <v>0</v>
      </c>
      <c r="D12" s="100">
        <v>21225</v>
      </c>
      <c r="E12" s="100">
        <v>0</v>
      </c>
      <c r="F12" s="100">
        <v>0</v>
      </c>
      <c r="G12" s="100">
        <v>0</v>
      </c>
    </row>
    <row r="13" spans="1:9" ht="67.5" x14ac:dyDescent="0.25">
      <c r="A13" s="98" t="s">
        <v>119</v>
      </c>
      <c r="B13" s="99" t="s">
        <v>27</v>
      </c>
      <c r="C13" s="100">
        <v>0</v>
      </c>
      <c r="D13" s="100">
        <v>21225</v>
      </c>
      <c r="E13" s="100">
        <v>0</v>
      </c>
      <c r="F13" s="100">
        <v>0</v>
      </c>
      <c r="G13" s="100">
        <v>0</v>
      </c>
    </row>
    <row r="14" spans="1:9" x14ac:dyDescent="0.25">
      <c r="A14" s="95" t="s">
        <v>113</v>
      </c>
      <c r="B14" s="96" t="s">
        <v>120</v>
      </c>
      <c r="C14" s="97">
        <v>0</v>
      </c>
      <c r="D14" s="97">
        <v>0</v>
      </c>
      <c r="E14" s="97">
        <v>160000</v>
      </c>
      <c r="F14" s="97">
        <v>160000</v>
      </c>
      <c r="G14" s="97">
        <v>160000</v>
      </c>
    </row>
    <row r="15" spans="1:9" ht="22.5" x14ac:dyDescent="0.25">
      <c r="A15" s="98" t="s">
        <v>115</v>
      </c>
      <c r="B15" s="99" t="s">
        <v>10</v>
      </c>
      <c r="C15" s="100">
        <v>0</v>
      </c>
      <c r="D15" s="100">
        <v>0</v>
      </c>
      <c r="E15" s="100">
        <v>114558</v>
      </c>
      <c r="F15" s="100">
        <v>92973</v>
      </c>
      <c r="G15" s="100">
        <v>92973</v>
      </c>
    </row>
    <row r="16" spans="1:9" ht="22.5" x14ac:dyDescent="0.25">
      <c r="A16" s="98" t="s">
        <v>117</v>
      </c>
      <c r="B16" s="99" t="s">
        <v>20</v>
      </c>
      <c r="C16" s="100">
        <v>0</v>
      </c>
      <c r="D16" s="100">
        <v>0</v>
      </c>
      <c r="E16" s="100">
        <v>114558</v>
      </c>
      <c r="F16" s="100">
        <v>92973</v>
      </c>
      <c r="G16" s="100">
        <v>92973</v>
      </c>
    </row>
    <row r="17" spans="1:7" ht="22.5" x14ac:dyDescent="0.25">
      <c r="A17" s="98" t="s">
        <v>118</v>
      </c>
      <c r="B17" s="99" t="s">
        <v>12</v>
      </c>
      <c r="C17" s="100">
        <v>0</v>
      </c>
      <c r="D17" s="100">
        <v>0</v>
      </c>
      <c r="E17" s="100">
        <v>45442</v>
      </c>
      <c r="F17" s="100">
        <v>67027</v>
      </c>
      <c r="G17" s="100">
        <v>67027</v>
      </c>
    </row>
    <row r="18" spans="1:7" ht="33.75" x14ac:dyDescent="0.25">
      <c r="A18" s="98" t="s">
        <v>119</v>
      </c>
      <c r="B18" s="99" t="s">
        <v>27</v>
      </c>
      <c r="C18" s="100">
        <v>0</v>
      </c>
      <c r="D18" s="100">
        <v>0</v>
      </c>
      <c r="E18" s="100">
        <v>45442</v>
      </c>
      <c r="F18" s="100">
        <v>67027</v>
      </c>
      <c r="G18" s="100">
        <v>67027</v>
      </c>
    </row>
    <row r="19" spans="1:7" ht="22.5" x14ac:dyDescent="0.25">
      <c r="A19" s="95" t="s">
        <v>121</v>
      </c>
      <c r="B19" s="96" t="s">
        <v>122</v>
      </c>
      <c r="C19" s="97">
        <v>152624.37</v>
      </c>
      <c r="D19" s="97">
        <v>160000</v>
      </c>
      <c r="E19" s="97">
        <v>0</v>
      </c>
      <c r="F19" s="97">
        <v>0</v>
      </c>
      <c r="G19" s="97">
        <v>0</v>
      </c>
    </row>
    <row r="20" spans="1:7" x14ac:dyDescent="0.25">
      <c r="A20" s="98" t="s">
        <v>115</v>
      </c>
      <c r="B20" s="99" t="s">
        <v>10</v>
      </c>
      <c r="C20" s="100">
        <v>79747.56</v>
      </c>
      <c r="D20" s="100">
        <v>0</v>
      </c>
      <c r="E20" s="100">
        <v>0</v>
      </c>
      <c r="F20" s="100">
        <v>0</v>
      </c>
      <c r="G20" s="100">
        <v>0</v>
      </c>
    </row>
    <row r="21" spans="1:7" x14ac:dyDescent="0.25">
      <c r="A21" s="98" t="s">
        <v>117</v>
      </c>
      <c r="B21" s="99" t="s">
        <v>20</v>
      </c>
      <c r="C21" s="100">
        <v>79747.56</v>
      </c>
      <c r="D21" s="100">
        <v>0</v>
      </c>
      <c r="E21" s="100">
        <v>0</v>
      </c>
      <c r="F21" s="100">
        <v>0</v>
      </c>
      <c r="G21" s="100">
        <v>0</v>
      </c>
    </row>
    <row r="22" spans="1:7" ht="22.5" x14ac:dyDescent="0.25">
      <c r="A22" s="98" t="s">
        <v>118</v>
      </c>
      <c r="B22" s="99" t="s">
        <v>12</v>
      </c>
      <c r="C22" s="100">
        <v>72876.81</v>
      </c>
      <c r="D22" s="100">
        <v>160000</v>
      </c>
      <c r="E22" s="100">
        <v>0</v>
      </c>
      <c r="F22" s="100">
        <v>0</v>
      </c>
      <c r="G22" s="100">
        <v>0</v>
      </c>
    </row>
    <row r="23" spans="1:7" ht="33.75" x14ac:dyDescent="0.25">
      <c r="A23" s="98" t="s">
        <v>119</v>
      </c>
      <c r="B23" s="99" t="s">
        <v>27</v>
      </c>
      <c r="C23" s="100">
        <v>72876.81</v>
      </c>
      <c r="D23" s="100">
        <v>160000</v>
      </c>
      <c r="E23" s="100">
        <v>0</v>
      </c>
      <c r="F23" s="100">
        <v>0</v>
      </c>
      <c r="G23" s="100">
        <v>0</v>
      </c>
    </row>
    <row r="24" spans="1:7" x14ac:dyDescent="0.25">
      <c r="A24" s="95" t="s">
        <v>123</v>
      </c>
      <c r="B24" s="96" t="s">
        <v>124</v>
      </c>
      <c r="C24" s="97">
        <v>0</v>
      </c>
      <c r="D24" s="97">
        <v>0</v>
      </c>
      <c r="E24" s="97">
        <v>428564</v>
      </c>
      <c r="F24" s="97">
        <v>428281</v>
      </c>
      <c r="G24" s="97">
        <v>428655</v>
      </c>
    </row>
    <row r="25" spans="1:7" x14ac:dyDescent="0.25">
      <c r="A25" s="98" t="s">
        <v>115</v>
      </c>
      <c r="B25" s="99" t="s">
        <v>10</v>
      </c>
      <c r="C25" s="100">
        <v>0</v>
      </c>
      <c r="D25" s="100">
        <v>0</v>
      </c>
      <c r="E25" s="100">
        <v>428564</v>
      </c>
      <c r="F25" s="100">
        <v>428281</v>
      </c>
      <c r="G25" s="100">
        <v>428655</v>
      </c>
    </row>
    <row r="26" spans="1:7" x14ac:dyDescent="0.25">
      <c r="A26" s="98" t="s">
        <v>116</v>
      </c>
      <c r="B26" s="99" t="s">
        <v>11</v>
      </c>
      <c r="C26" s="100">
        <v>0</v>
      </c>
      <c r="D26" s="100">
        <v>0</v>
      </c>
      <c r="E26" s="100">
        <v>417596</v>
      </c>
      <c r="F26" s="100">
        <v>415910</v>
      </c>
      <c r="G26" s="100">
        <v>416596</v>
      </c>
    </row>
    <row r="27" spans="1:7" x14ac:dyDescent="0.25">
      <c r="A27" s="98" t="s">
        <v>117</v>
      </c>
      <c r="B27" s="99" t="s">
        <v>20</v>
      </c>
      <c r="C27" s="100">
        <v>0</v>
      </c>
      <c r="D27" s="100">
        <v>0</v>
      </c>
      <c r="E27" s="100">
        <v>10968</v>
      </c>
      <c r="F27" s="100">
        <v>12371</v>
      </c>
      <c r="G27" s="100">
        <v>12059</v>
      </c>
    </row>
    <row r="28" spans="1:7" ht="22.5" x14ac:dyDescent="0.25">
      <c r="A28" s="95" t="s">
        <v>125</v>
      </c>
      <c r="B28" s="96" t="s">
        <v>126</v>
      </c>
      <c r="C28" s="97">
        <v>0</v>
      </c>
      <c r="D28" s="97">
        <v>33323</v>
      </c>
      <c r="E28" s="97">
        <v>0</v>
      </c>
      <c r="F28" s="97">
        <v>0</v>
      </c>
      <c r="G28" s="97">
        <v>0</v>
      </c>
    </row>
    <row r="29" spans="1:7" ht="22.5" x14ac:dyDescent="0.25">
      <c r="A29" s="98" t="s">
        <v>118</v>
      </c>
      <c r="B29" s="99" t="s">
        <v>12</v>
      </c>
      <c r="C29" s="100">
        <v>0</v>
      </c>
      <c r="D29" s="100">
        <v>33323</v>
      </c>
      <c r="E29" s="100">
        <v>0</v>
      </c>
      <c r="F29" s="100">
        <v>0</v>
      </c>
      <c r="G29" s="100">
        <v>0</v>
      </c>
    </row>
    <row r="30" spans="1:7" ht="33.75" x14ac:dyDescent="0.25">
      <c r="A30" s="98" t="s">
        <v>119</v>
      </c>
      <c r="B30" s="99" t="s">
        <v>27</v>
      </c>
      <c r="C30" s="100">
        <v>0</v>
      </c>
      <c r="D30" s="100">
        <v>33323</v>
      </c>
      <c r="E30" s="100">
        <v>0</v>
      </c>
      <c r="F30" s="100">
        <v>0</v>
      </c>
      <c r="G30" s="100">
        <v>0</v>
      </c>
    </row>
    <row r="31" spans="1:7" ht="22.5" x14ac:dyDescent="0.25">
      <c r="A31" s="95" t="s">
        <v>127</v>
      </c>
      <c r="B31" s="96" t="s">
        <v>128</v>
      </c>
      <c r="C31" s="97">
        <v>0</v>
      </c>
      <c r="D31" s="97">
        <v>0</v>
      </c>
      <c r="E31" s="97">
        <v>774175</v>
      </c>
      <c r="F31" s="97">
        <v>774175</v>
      </c>
      <c r="G31" s="97">
        <v>774175</v>
      </c>
    </row>
    <row r="32" spans="1:7" x14ac:dyDescent="0.25">
      <c r="A32" s="98" t="s">
        <v>115</v>
      </c>
      <c r="B32" s="99" t="s">
        <v>10</v>
      </c>
      <c r="C32" s="100">
        <v>0</v>
      </c>
      <c r="D32" s="100">
        <v>0</v>
      </c>
      <c r="E32" s="100">
        <v>774175</v>
      </c>
      <c r="F32" s="100">
        <v>774175</v>
      </c>
      <c r="G32" s="100">
        <v>774175</v>
      </c>
    </row>
    <row r="33" spans="1:7" x14ac:dyDescent="0.25">
      <c r="A33" s="98" t="s">
        <v>117</v>
      </c>
      <c r="B33" s="99" t="s">
        <v>20</v>
      </c>
      <c r="C33" s="100">
        <v>0</v>
      </c>
      <c r="D33" s="100">
        <v>0</v>
      </c>
      <c r="E33" s="100">
        <v>774175</v>
      </c>
      <c r="F33" s="100">
        <v>774175</v>
      </c>
      <c r="G33" s="100">
        <v>774175</v>
      </c>
    </row>
    <row r="34" spans="1:7" x14ac:dyDescent="0.25">
      <c r="A34" s="95" t="s">
        <v>129</v>
      </c>
      <c r="B34" s="96" t="s">
        <v>130</v>
      </c>
      <c r="C34" s="97">
        <v>0</v>
      </c>
      <c r="D34" s="97">
        <v>875199</v>
      </c>
      <c r="E34" s="97">
        <v>0</v>
      </c>
      <c r="F34" s="97">
        <v>0</v>
      </c>
      <c r="G34" s="97">
        <v>0</v>
      </c>
    </row>
    <row r="35" spans="1:7" x14ac:dyDescent="0.25">
      <c r="A35" s="98" t="s">
        <v>115</v>
      </c>
      <c r="B35" s="99" t="s">
        <v>10</v>
      </c>
      <c r="C35" s="100">
        <v>0</v>
      </c>
      <c r="D35" s="100">
        <v>751199</v>
      </c>
      <c r="E35" s="100">
        <v>0</v>
      </c>
      <c r="F35" s="100">
        <v>0</v>
      </c>
      <c r="G35" s="100">
        <v>0</v>
      </c>
    </row>
    <row r="36" spans="1:7" x14ac:dyDescent="0.25">
      <c r="A36" s="98" t="s">
        <v>117</v>
      </c>
      <c r="B36" s="99" t="s">
        <v>20</v>
      </c>
      <c r="C36" s="100">
        <v>0</v>
      </c>
      <c r="D36" s="100">
        <v>751199</v>
      </c>
      <c r="E36" s="100">
        <v>0</v>
      </c>
      <c r="F36" s="100">
        <v>0</v>
      </c>
      <c r="G36" s="100">
        <v>0</v>
      </c>
    </row>
    <row r="37" spans="1:7" ht="22.5" x14ac:dyDescent="0.25">
      <c r="A37" s="98" t="s">
        <v>118</v>
      </c>
      <c r="B37" s="99" t="s">
        <v>12</v>
      </c>
      <c r="C37" s="100">
        <v>0</v>
      </c>
      <c r="D37" s="100">
        <v>124000</v>
      </c>
      <c r="E37" s="100">
        <v>0</v>
      </c>
      <c r="F37" s="100">
        <v>0</v>
      </c>
      <c r="G37" s="100">
        <v>0</v>
      </c>
    </row>
    <row r="38" spans="1:7" ht="33.75" x14ac:dyDescent="0.25">
      <c r="A38" s="98" t="s">
        <v>119</v>
      </c>
      <c r="B38" s="99" t="s">
        <v>27</v>
      </c>
      <c r="C38" s="100">
        <v>0</v>
      </c>
      <c r="D38" s="100">
        <v>124000</v>
      </c>
      <c r="E38" s="100">
        <v>0</v>
      </c>
      <c r="F38" s="100">
        <v>0</v>
      </c>
      <c r="G38" s="100">
        <v>0</v>
      </c>
    </row>
    <row r="39" spans="1:7" ht="22.5" x14ac:dyDescent="0.25">
      <c r="A39" s="92" t="s">
        <v>131</v>
      </c>
      <c r="B39" s="93" t="s">
        <v>132</v>
      </c>
      <c r="C39" s="94">
        <v>0</v>
      </c>
      <c r="D39" s="94">
        <v>0</v>
      </c>
      <c r="E39" s="94">
        <v>126247</v>
      </c>
      <c r="F39" s="94">
        <v>126247</v>
      </c>
      <c r="G39" s="94">
        <v>40988</v>
      </c>
    </row>
    <row r="40" spans="1:7" ht="22.5" x14ac:dyDescent="0.25">
      <c r="A40" s="95" t="s">
        <v>133</v>
      </c>
      <c r="B40" s="96" t="s">
        <v>134</v>
      </c>
      <c r="C40" s="97">
        <v>0</v>
      </c>
      <c r="D40" s="97">
        <v>0</v>
      </c>
      <c r="E40" s="97">
        <v>126247</v>
      </c>
      <c r="F40" s="97">
        <v>126247</v>
      </c>
      <c r="G40" s="97">
        <v>40988</v>
      </c>
    </row>
    <row r="41" spans="1:7" ht="22.5" x14ac:dyDescent="0.25">
      <c r="A41" s="95" t="s">
        <v>135</v>
      </c>
      <c r="B41" s="96" t="s">
        <v>134</v>
      </c>
      <c r="C41" s="97">
        <v>0</v>
      </c>
      <c r="D41" s="97">
        <v>0</v>
      </c>
      <c r="E41" s="97">
        <v>126247</v>
      </c>
      <c r="F41" s="97">
        <v>126247</v>
      </c>
      <c r="G41" s="97">
        <v>40988</v>
      </c>
    </row>
    <row r="42" spans="1:7" x14ac:dyDescent="0.25">
      <c r="A42" s="98" t="s">
        <v>115</v>
      </c>
      <c r="B42" s="99" t="s">
        <v>10</v>
      </c>
      <c r="C42" s="100">
        <v>0</v>
      </c>
      <c r="D42" s="100">
        <v>0</v>
      </c>
      <c r="E42" s="100">
        <v>126247</v>
      </c>
      <c r="F42" s="100">
        <v>126247</v>
      </c>
      <c r="G42" s="100">
        <v>40988</v>
      </c>
    </row>
    <row r="43" spans="1:7" x14ac:dyDescent="0.25">
      <c r="A43" s="98" t="s">
        <v>116</v>
      </c>
      <c r="B43" s="99" t="s">
        <v>11</v>
      </c>
      <c r="C43" s="100">
        <v>0</v>
      </c>
      <c r="D43" s="100">
        <v>0</v>
      </c>
      <c r="E43" s="100">
        <v>126247</v>
      </c>
      <c r="F43" s="100">
        <v>126247</v>
      </c>
      <c r="G43" s="100">
        <v>40988</v>
      </c>
    </row>
    <row r="44" spans="1:7" ht="22.5" x14ac:dyDescent="0.25">
      <c r="A44" s="92" t="s">
        <v>136</v>
      </c>
      <c r="B44" s="93" t="s">
        <v>137</v>
      </c>
      <c r="C44" s="94">
        <v>5290.63</v>
      </c>
      <c r="D44" s="94">
        <v>5309</v>
      </c>
      <c r="E44" s="94">
        <v>30309</v>
      </c>
      <c r="F44" s="94">
        <v>30309</v>
      </c>
      <c r="G44" s="94">
        <v>30309</v>
      </c>
    </row>
    <row r="45" spans="1:7" x14ac:dyDescent="0.25">
      <c r="A45" s="95" t="s">
        <v>113</v>
      </c>
      <c r="B45" s="96" t="s">
        <v>114</v>
      </c>
      <c r="C45" s="97">
        <v>5290.63</v>
      </c>
      <c r="D45" s="97">
        <v>5309</v>
      </c>
      <c r="E45" s="97">
        <v>0</v>
      </c>
      <c r="F45" s="97">
        <v>0</v>
      </c>
      <c r="G45" s="97">
        <v>0</v>
      </c>
    </row>
    <row r="46" spans="1:7" x14ac:dyDescent="0.25">
      <c r="A46" s="98" t="s">
        <v>115</v>
      </c>
      <c r="B46" s="99" t="s">
        <v>10</v>
      </c>
      <c r="C46" s="100">
        <v>5290.63</v>
      </c>
      <c r="D46" s="100">
        <v>5309</v>
      </c>
      <c r="E46" s="100">
        <v>0</v>
      </c>
      <c r="F46" s="100">
        <v>0</v>
      </c>
      <c r="G46" s="100">
        <v>0</v>
      </c>
    </row>
    <row r="47" spans="1:7" x14ac:dyDescent="0.25">
      <c r="A47" s="98" t="s">
        <v>117</v>
      </c>
      <c r="B47" s="99" t="s">
        <v>20</v>
      </c>
      <c r="C47" s="100">
        <v>5290.63</v>
      </c>
      <c r="D47" s="100">
        <v>5309</v>
      </c>
      <c r="E47" s="100">
        <v>0</v>
      </c>
      <c r="F47" s="100">
        <v>0</v>
      </c>
      <c r="G47" s="100">
        <v>0</v>
      </c>
    </row>
    <row r="48" spans="1:7" x14ac:dyDescent="0.25">
      <c r="A48" s="95" t="s">
        <v>113</v>
      </c>
      <c r="B48" s="96" t="s">
        <v>120</v>
      </c>
      <c r="C48" s="97">
        <v>0</v>
      </c>
      <c r="D48" s="97">
        <v>0</v>
      </c>
      <c r="E48" s="97">
        <v>5309</v>
      </c>
      <c r="F48" s="97">
        <v>5309</v>
      </c>
      <c r="G48" s="97">
        <v>5309</v>
      </c>
    </row>
    <row r="49" spans="1:7" x14ac:dyDescent="0.25">
      <c r="A49" s="98" t="s">
        <v>115</v>
      </c>
      <c r="B49" s="99" t="s">
        <v>10</v>
      </c>
      <c r="C49" s="100">
        <v>0</v>
      </c>
      <c r="D49" s="100">
        <v>0</v>
      </c>
      <c r="E49" s="100">
        <v>5309</v>
      </c>
      <c r="F49" s="100">
        <v>5309</v>
      </c>
      <c r="G49" s="100">
        <v>5309</v>
      </c>
    </row>
    <row r="50" spans="1:7" x14ac:dyDescent="0.25">
      <c r="A50" s="98" t="s">
        <v>117</v>
      </c>
      <c r="B50" s="99" t="s">
        <v>20</v>
      </c>
      <c r="C50" s="100">
        <v>0</v>
      </c>
      <c r="D50" s="100">
        <v>0</v>
      </c>
      <c r="E50" s="100">
        <v>5309</v>
      </c>
      <c r="F50" s="100">
        <v>5309</v>
      </c>
      <c r="G50" s="100">
        <v>5309</v>
      </c>
    </row>
    <row r="51" spans="1:7" ht="22.5" x14ac:dyDescent="0.25">
      <c r="A51" s="95" t="s">
        <v>127</v>
      </c>
      <c r="B51" s="96" t="s">
        <v>128</v>
      </c>
      <c r="C51" s="97">
        <v>0</v>
      </c>
      <c r="D51" s="97">
        <v>0</v>
      </c>
      <c r="E51" s="97">
        <v>25000</v>
      </c>
      <c r="F51" s="97">
        <v>25000</v>
      </c>
      <c r="G51" s="97">
        <v>25000</v>
      </c>
    </row>
    <row r="52" spans="1:7" x14ac:dyDescent="0.25">
      <c r="A52" s="98" t="s">
        <v>115</v>
      </c>
      <c r="B52" s="99" t="s">
        <v>10</v>
      </c>
      <c r="C52" s="100">
        <v>0</v>
      </c>
      <c r="D52" s="100">
        <v>0</v>
      </c>
      <c r="E52" s="100">
        <v>22500</v>
      </c>
      <c r="F52" s="100">
        <v>22500</v>
      </c>
      <c r="G52" s="100">
        <v>22500</v>
      </c>
    </row>
    <row r="53" spans="1:7" x14ac:dyDescent="0.25">
      <c r="A53" s="98" t="s">
        <v>117</v>
      </c>
      <c r="B53" s="99" t="s">
        <v>20</v>
      </c>
      <c r="C53" s="100">
        <v>0</v>
      </c>
      <c r="D53" s="100">
        <v>0</v>
      </c>
      <c r="E53" s="100">
        <v>17500</v>
      </c>
      <c r="F53" s="100">
        <v>17500</v>
      </c>
      <c r="G53" s="100">
        <v>17500</v>
      </c>
    </row>
    <row r="54" spans="1:7" x14ac:dyDescent="0.25">
      <c r="A54" s="98" t="s">
        <v>138</v>
      </c>
      <c r="B54" s="99" t="s">
        <v>139</v>
      </c>
      <c r="C54" s="100">
        <v>0</v>
      </c>
      <c r="D54" s="100">
        <v>0</v>
      </c>
      <c r="E54" s="100">
        <v>5000</v>
      </c>
      <c r="F54" s="100">
        <v>5000</v>
      </c>
      <c r="G54" s="100">
        <v>5000</v>
      </c>
    </row>
    <row r="55" spans="1:7" ht="22.5" x14ac:dyDescent="0.25">
      <c r="A55" s="98" t="s">
        <v>118</v>
      </c>
      <c r="B55" s="99" t="s">
        <v>12</v>
      </c>
      <c r="C55" s="100">
        <v>0</v>
      </c>
      <c r="D55" s="100">
        <v>0</v>
      </c>
      <c r="E55" s="100">
        <v>2500</v>
      </c>
      <c r="F55" s="100">
        <v>2500</v>
      </c>
      <c r="G55" s="100">
        <v>2500</v>
      </c>
    </row>
    <row r="56" spans="1:7" ht="33.75" x14ac:dyDescent="0.25">
      <c r="A56" s="98" t="s">
        <v>119</v>
      </c>
      <c r="B56" s="99" t="s">
        <v>27</v>
      </c>
      <c r="C56" s="100">
        <v>0</v>
      </c>
      <c r="D56" s="100">
        <v>0</v>
      </c>
      <c r="E56" s="100">
        <v>2500</v>
      </c>
      <c r="F56" s="100">
        <v>2500</v>
      </c>
      <c r="G56" s="100">
        <v>2500</v>
      </c>
    </row>
    <row r="57" spans="1:7" x14ac:dyDescent="0.25">
      <c r="A57" s="92" t="s">
        <v>109</v>
      </c>
      <c r="B57" s="93" t="s">
        <v>110</v>
      </c>
      <c r="C57" s="94">
        <v>4009199.38</v>
      </c>
      <c r="D57" s="94">
        <v>4061204</v>
      </c>
      <c r="E57" s="94">
        <v>3178381</v>
      </c>
      <c r="F57" s="94">
        <v>3225791</v>
      </c>
      <c r="G57" s="94">
        <v>3382073</v>
      </c>
    </row>
    <row r="58" spans="1:7" ht="33.75" x14ac:dyDescent="0.25">
      <c r="A58" s="92" t="s">
        <v>140</v>
      </c>
      <c r="B58" s="93" t="s">
        <v>141</v>
      </c>
      <c r="C58" s="94">
        <v>4009199.38</v>
      </c>
      <c r="D58" s="94">
        <v>4061204</v>
      </c>
      <c r="E58" s="94">
        <v>3178381</v>
      </c>
      <c r="F58" s="94">
        <v>3225791</v>
      </c>
      <c r="G58" s="94">
        <v>3382073</v>
      </c>
    </row>
    <row r="59" spans="1:7" x14ac:dyDescent="0.25">
      <c r="A59" s="95" t="s">
        <v>123</v>
      </c>
      <c r="B59" s="96" t="s">
        <v>124</v>
      </c>
      <c r="C59" s="97">
        <v>1968644.22</v>
      </c>
      <c r="D59" s="97">
        <v>1472268</v>
      </c>
      <c r="E59" s="97">
        <v>0</v>
      </c>
      <c r="F59" s="97">
        <v>0</v>
      </c>
      <c r="G59" s="97">
        <v>0</v>
      </c>
    </row>
    <row r="60" spans="1:7" x14ac:dyDescent="0.25">
      <c r="A60" s="98" t="s">
        <v>115</v>
      </c>
      <c r="B60" s="99" t="s">
        <v>10</v>
      </c>
      <c r="C60" s="100">
        <v>1965095.75</v>
      </c>
      <c r="D60" s="100">
        <v>1465268</v>
      </c>
      <c r="E60" s="100">
        <v>0</v>
      </c>
      <c r="F60" s="100">
        <v>0</v>
      </c>
      <c r="G60" s="100">
        <v>0</v>
      </c>
    </row>
    <row r="61" spans="1:7" x14ac:dyDescent="0.25">
      <c r="A61" s="98" t="s">
        <v>116</v>
      </c>
      <c r="B61" s="99" t="s">
        <v>11</v>
      </c>
      <c r="C61" s="100">
        <v>642148.75</v>
      </c>
      <c r="D61" s="100">
        <v>289180</v>
      </c>
      <c r="E61" s="100">
        <v>0</v>
      </c>
      <c r="F61" s="100">
        <v>0</v>
      </c>
      <c r="G61" s="100">
        <v>0</v>
      </c>
    </row>
    <row r="62" spans="1:7" x14ac:dyDescent="0.25">
      <c r="A62" s="98" t="s">
        <v>117</v>
      </c>
      <c r="B62" s="99" t="s">
        <v>20</v>
      </c>
      <c r="C62" s="100">
        <v>1314910.99</v>
      </c>
      <c r="D62" s="100">
        <v>1170838</v>
      </c>
      <c r="E62" s="100">
        <v>0</v>
      </c>
      <c r="F62" s="100">
        <v>0</v>
      </c>
      <c r="G62" s="100">
        <v>0</v>
      </c>
    </row>
    <row r="63" spans="1:7" x14ac:dyDescent="0.25">
      <c r="A63" s="98" t="s">
        <v>142</v>
      </c>
      <c r="B63" s="99" t="s">
        <v>82</v>
      </c>
      <c r="C63" s="100">
        <v>8036.01</v>
      </c>
      <c r="D63" s="100">
        <v>5250</v>
      </c>
      <c r="E63" s="100">
        <v>0</v>
      </c>
      <c r="F63" s="100">
        <v>0</v>
      </c>
      <c r="G63" s="100">
        <v>0</v>
      </c>
    </row>
    <row r="64" spans="1:7" ht="22.5" x14ac:dyDescent="0.25">
      <c r="A64" s="98" t="s">
        <v>118</v>
      </c>
      <c r="B64" s="99" t="s">
        <v>12</v>
      </c>
      <c r="C64" s="100">
        <v>3548.47</v>
      </c>
      <c r="D64" s="100">
        <v>7000</v>
      </c>
      <c r="E64" s="100">
        <v>0</v>
      </c>
      <c r="F64" s="100">
        <v>0</v>
      </c>
      <c r="G64" s="100">
        <v>0</v>
      </c>
    </row>
    <row r="65" spans="1:7" ht="33.75" x14ac:dyDescent="0.25">
      <c r="A65" s="98" t="s">
        <v>119</v>
      </c>
      <c r="B65" s="99" t="s">
        <v>27</v>
      </c>
      <c r="C65" s="100">
        <v>3548.47</v>
      </c>
      <c r="D65" s="100">
        <v>7000</v>
      </c>
      <c r="E65" s="100">
        <v>0</v>
      </c>
      <c r="F65" s="100">
        <v>0</v>
      </c>
      <c r="G65" s="100">
        <v>0</v>
      </c>
    </row>
    <row r="66" spans="1:7" x14ac:dyDescent="0.25">
      <c r="A66" s="95" t="s">
        <v>123</v>
      </c>
      <c r="B66" s="96" t="s">
        <v>124</v>
      </c>
      <c r="C66" s="97">
        <v>0</v>
      </c>
      <c r="D66" s="97">
        <v>0</v>
      </c>
      <c r="E66" s="97">
        <v>1032873</v>
      </c>
      <c r="F66" s="97">
        <v>1033232</v>
      </c>
      <c r="G66" s="97">
        <v>1082873</v>
      </c>
    </row>
    <row r="67" spans="1:7" x14ac:dyDescent="0.25">
      <c r="A67" s="98" t="s">
        <v>115</v>
      </c>
      <c r="B67" s="99" t="s">
        <v>10</v>
      </c>
      <c r="C67" s="100">
        <v>0</v>
      </c>
      <c r="D67" s="100">
        <v>0</v>
      </c>
      <c r="E67" s="100">
        <v>1032873</v>
      </c>
      <c r="F67" s="100">
        <v>1033232</v>
      </c>
      <c r="G67" s="100">
        <v>1082873</v>
      </c>
    </row>
    <row r="68" spans="1:7" x14ac:dyDescent="0.25">
      <c r="A68" s="98" t="s">
        <v>116</v>
      </c>
      <c r="B68" s="99" t="s">
        <v>11</v>
      </c>
      <c r="C68" s="100">
        <v>0</v>
      </c>
      <c r="D68" s="100">
        <v>0</v>
      </c>
      <c r="E68" s="100">
        <v>244140</v>
      </c>
      <c r="F68" s="100">
        <v>244499</v>
      </c>
      <c r="G68" s="100">
        <v>269140</v>
      </c>
    </row>
    <row r="69" spans="1:7" x14ac:dyDescent="0.25">
      <c r="A69" s="98" t="s">
        <v>117</v>
      </c>
      <c r="B69" s="99" t="s">
        <v>20</v>
      </c>
      <c r="C69" s="100">
        <v>0</v>
      </c>
      <c r="D69" s="100">
        <v>0</v>
      </c>
      <c r="E69" s="100">
        <v>782646</v>
      </c>
      <c r="F69" s="100">
        <v>782646</v>
      </c>
      <c r="G69" s="100">
        <v>807646</v>
      </c>
    </row>
    <row r="70" spans="1:7" x14ac:dyDescent="0.25">
      <c r="A70" s="98" t="s">
        <v>142</v>
      </c>
      <c r="B70" s="99" t="s">
        <v>82</v>
      </c>
      <c r="C70" s="100">
        <v>0</v>
      </c>
      <c r="D70" s="100">
        <v>0</v>
      </c>
      <c r="E70" s="100">
        <v>6087</v>
      </c>
      <c r="F70" s="100">
        <v>6087</v>
      </c>
      <c r="G70" s="100">
        <v>6087</v>
      </c>
    </row>
    <row r="71" spans="1:7" ht="22.5" x14ac:dyDescent="0.25">
      <c r="A71" s="95" t="s">
        <v>125</v>
      </c>
      <c r="B71" s="96" t="s">
        <v>126</v>
      </c>
      <c r="C71" s="97">
        <v>1894471</v>
      </c>
      <c r="D71" s="97">
        <v>2413497</v>
      </c>
      <c r="E71" s="97">
        <v>0</v>
      </c>
      <c r="F71" s="97">
        <v>0</v>
      </c>
      <c r="G71" s="97">
        <v>0</v>
      </c>
    </row>
    <row r="72" spans="1:7" x14ac:dyDescent="0.25">
      <c r="A72" s="98" t="s">
        <v>115</v>
      </c>
      <c r="B72" s="99" t="s">
        <v>10</v>
      </c>
      <c r="C72" s="100">
        <v>1894471</v>
      </c>
      <c r="D72" s="100">
        <v>2413497</v>
      </c>
      <c r="E72" s="100">
        <v>0</v>
      </c>
      <c r="F72" s="100">
        <v>0</v>
      </c>
      <c r="G72" s="100">
        <v>0</v>
      </c>
    </row>
    <row r="73" spans="1:7" x14ac:dyDescent="0.25">
      <c r="A73" s="98" t="s">
        <v>116</v>
      </c>
      <c r="B73" s="99" t="s">
        <v>11</v>
      </c>
      <c r="C73" s="100">
        <v>1894471</v>
      </c>
      <c r="D73" s="100">
        <v>2413497</v>
      </c>
      <c r="E73" s="100">
        <v>0</v>
      </c>
      <c r="F73" s="100">
        <v>0</v>
      </c>
      <c r="G73" s="100">
        <v>0</v>
      </c>
    </row>
    <row r="74" spans="1:7" x14ac:dyDescent="0.25">
      <c r="A74" s="95" t="s">
        <v>125</v>
      </c>
      <c r="B74" s="96"/>
      <c r="C74" s="97">
        <v>0</v>
      </c>
      <c r="D74" s="97">
        <v>0</v>
      </c>
      <c r="E74" s="97">
        <v>2145508</v>
      </c>
      <c r="F74" s="97">
        <v>2192559</v>
      </c>
      <c r="G74" s="97">
        <v>2299200</v>
      </c>
    </row>
    <row r="75" spans="1:7" x14ac:dyDescent="0.25">
      <c r="A75" s="98" t="s">
        <v>115</v>
      </c>
      <c r="B75" s="99" t="s">
        <v>10</v>
      </c>
      <c r="C75" s="100">
        <v>0</v>
      </c>
      <c r="D75" s="100">
        <v>0</v>
      </c>
      <c r="E75" s="100">
        <v>2145508</v>
      </c>
      <c r="F75" s="100">
        <v>2192559</v>
      </c>
      <c r="G75" s="100">
        <v>2299200</v>
      </c>
    </row>
    <row r="76" spans="1:7" x14ac:dyDescent="0.25">
      <c r="A76" s="98" t="s">
        <v>116</v>
      </c>
      <c r="B76" s="99" t="s">
        <v>11</v>
      </c>
      <c r="C76" s="100">
        <v>0</v>
      </c>
      <c r="D76" s="100">
        <v>0</v>
      </c>
      <c r="E76" s="100">
        <v>2145508</v>
      </c>
      <c r="F76" s="100">
        <v>2169790</v>
      </c>
      <c r="G76" s="100">
        <v>2210344</v>
      </c>
    </row>
    <row r="77" spans="1:7" x14ac:dyDescent="0.25">
      <c r="A77" s="98" t="s">
        <v>117</v>
      </c>
      <c r="B77" s="99" t="s">
        <v>20</v>
      </c>
      <c r="C77" s="100">
        <v>0</v>
      </c>
      <c r="D77" s="100">
        <v>0</v>
      </c>
      <c r="E77" s="100">
        <v>0</v>
      </c>
      <c r="F77" s="100">
        <v>22769</v>
      </c>
      <c r="G77" s="100">
        <v>88856</v>
      </c>
    </row>
    <row r="78" spans="1:7" x14ac:dyDescent="0.25">
      <c r="A78" s="95" t="s">
        <v>143</v>
      </c>
      <c r="B78" s="96" t="s">
        <v>144</v>
      </c>
      <c r="C78" s="97">
        <v>121104.16</v>
      </c>
      <c r="D78" s="97">
        <v>144000</v>
      </c>
      <c r="E78" s="97">
        <v>0</v>
      </c>
      <c r="F78" s="97">
        <v>0</v>
      </c>
      <c r="G78" s="97">
        <v>0</v>
      </c>
    </row>
    <row r="79" spans="1:7" x14ac:dyDescent="0.25">
      <c r="A79" s="98" t="s">
        <v>115</v>
      </c>
      <c r="B79" s="99" t="s">
        <v>10</v>
      </c>
      <c r="C79" s="100">
        <v>121104.16</v>
      </c>
      <c r="D79" s="100">
        <v>144000</v>
      </c>
      <c r="E79" s="100">
        <v>0</v>
      </c>
      <c r="F79" s="100">
        <v>0</v>
      </c>
      <c r="G79" s="100">
        <v>0</v>
      </c>
    </row>
    <row r="80" spans="1:7" x14ac:dyDescent="0.25">
      <c r="A80" s="98" t="s">
        <v>116</v>
      </c>
      <c r="B80" s="99" t="s">
        <v>11</v>
      </c>
      <c r="C80" s="100">
        <v>121104.16</v>
      </c>
      <c r="D80" s="100">
        <v>144000</v>
      </c>
      <c r="E80" s="100">
        <v>0</v>
      </c>
      <c r="F80" s="100">
        <v>0</v>
      </c>
      <c r="G80" s="100">
        <v>0</v>
      </c>
    </row>
    <row r="81" spans="1:7" x14ac:dyDescent="0.25">
      <c r="A81" s="95" t="s">
        <v>129</v>
      </c>
      <c r="B81" s="96" t="s">
        <v>130</v>
      </c>
      <c r="C81" s="97">
        <v>24980</v>
      </c>
      <c r="D81" s="97">
        <v>31439</v>
      </c>
      <c r="E81" s="97">
        <v>0</v>
      </c>
      <c r="F81" s="97">
        <v>0</v>
      </c>
      <c r="G81" s="97">
        <v>0</v>
      </c>
    </row>
    <row r="82" spans="1:7" x14ac:dyDescent="0.25">
      <c r="A82" s="98" t="s">
        <v>115</v>
      </c>
      <c r="B82" s="99" t="s">
        <v>10</v>
      </c>
      <c r="C82" s="100">
        <v>24980</v>
      </c>
      <c r="D82" s="100">
        <v>31439</v>
      </c>
      <c r="E82" s="100">
        <v>0</v>
      </c>
      <c r="F82" s="100">
        <v>0</v>
      </c>
      <c r="G82" s="100">
        <v>0</v>
      </c>
    </row>
    <row r="83" spans="1:7" x14ac:dyDescent="0.25">
      <c r="A83" s="98" t="s">
        <v>116</v>
      </c>
      <c r="B83" s="99" t="s">
        <v>11</v>
      </c>
      <c r="C83" s="100">
        <v>0</v>
      </c>
      <c r="D83" s="100">
        <v>14811</v>
      </c>
      <c r="E83" s="100">
        <v>0</v>
      </c>
      <c r="F83" s="100">
        <v>0</v>
      </c>
      <c r="G83" s="100">
        <v>0</v>
      </c>
    </row>
    <row r="84" spans="1:7" x14ac:dyDescent="0.25">
      <c r="A84" s="98" t="s">
        <v>117</v>
      </c>
      <c r="B84" s="99" t="s">
        <v>20</v>
      </c>
      <c r="C84" s="100">
        <v>20308.5</v>
      </c>
      <c r="D84" s="100">
        <v>11948</v>
      </c>
      <c r="E84" s="100">
        <v>0</v>
      </c>
      <c r="F84" s="100">
        <v>0</v>
      </c>
      <c r="G84" s="100">
        <v>0</v>
      </c>
    </row>
    <row r="85" spans="1:7" x14ac:dyDescent="0.25">
      <c r="A85" s="98" t="s">
        <v>138</v>
      </c>
      <c r="B85" s="99" t="s">
        <v>139</v>
      </c>
      <c r="C85" s="100">
        <v>4671.5</v>
      </c>
      <c r="D85" s="100">
        <v>4680</v>
      </c>
      <c r="E85" s="100">
        <v>0</v>
      </c>
      <c r="F85" s="100">
        <v>0</v>
      </c>
      <c r="G85" s="100">
        <v>0</v>
      </c>
    </row>
  </sheetData>
  <mergeCells count="2">
    <mergeCell ref="A1:I1"/>
    <mergeCell ref="A3:I3"/>
  </mergeCells>
  <pageMargins left="0.7" right="0.7" top="0.75" bottom="0.75" header="0.3" footer="0.3"/>
  <pageSetup paperSize="9" scale="7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Zavod Zdravstvo</cp:lastModifiedBy>
  <cp:lastPrinted>2025-10-30T11:15:43Z</cp:lastPrinted>
  <dcterms:created xsi:type="dcterms:W3CDTF">2022-08-12T12:51:27Z</dcterms:created>
  <dcterms:modified xsi:type="dcterms:W3CDTF">2025-10-30T11:18:54Z</dcterms:modified>
</cp:coreProperties>
</file>