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orisnik\Desktop\Fin.plan 2025\"/>
    </mc:Choice>
  </mc:AlternateContent>
  <xr:revisionPtr revIDLastSave="0" documentId="13_ncr:1_{63036708-2309-40D2-975B-2729E463EA57}" xr6:coauthVersionLast="47" xr6:coauthVersionMax="47" xr10:uidLastSave="{00000000-0000-0000-0000-000000000000}"/>
  <bookViews>
    <workbookView xWindow="3120" yWindow="3120" windowWidth="21600" windowHeight="11295" firstSheet="2" activeTab="4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0" l="1"/>
  <c r="G36" i="10" s="1"/>
  <c r="G39" i="10" s="1"/>
  <c r="I39" i="10" s="1"/>
  <c r="J36" i="10" s="1"/>
  <c r="J39" i="10" s="1"/>
  <c r="J23" i="10"/>
  <c r="I23" i="10"/>
  <c r="G23" i="10"/>
  <c r="F23" i="10"/>
  <c r="J13" i="10"/>
  <c r="I13" i="10"/>
  <c r="G13" i="10"/>
  <c r="G16" i="10" s="1"/>
  <c r="F13" i="10"/>
  <c r="J10" i="10"/>
  <c r="I10" i="10"/>
  <c r="F10" i="10"/>
  <c r="J16" i="10" l="1"/>
  <c r="J24" i="10" s="1"/>
  <c r="J30" i="10" s="1"/>
  <c r="F16" i="10"/>
  <c r="I16" i="10"/>
  <c r="I24" i="10" s="1"/>
  <c r="I30" i="10" s="1"/>
  <c r="G24" i="10"/>
  <c r="G30" i="10" s="1"/>
</calcChain>
</file>

<file path=xl/sharedStrings.xml><?xml version="1.0" encoding="utf-8"?>
<sst xmlns="http://schemas.openxmlformats.org/spreadsheetml/2006/main" count="207" uniqueCount="115">
  <si>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</si>
  <si>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</si>
  <si>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</si>
  <si>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</si>
  <si>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</si>
  <si>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</si>
  <si>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</si>
  <si>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</si>
  <si>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</si>
  <si>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</si>
  <si>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</si>
  <si>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</si>
  <si>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</si>
  <si>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</si>
  <si>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</si>
  <si>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</si>
  <si>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</si>
  <si>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</si>
  <si>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</si>
  <si>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</si>
  <si>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</si>
  <si>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</si>
  <si>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</si>
  <si>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</si>
  <si>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</si>
  <si>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</si>
  <si>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</si>
  <si>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</si>
  <si>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</si>
  <si>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</si>
  <si>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Projekcija 
za 2026.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</si>
  <si>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</si>
  <si>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</si>
  <si>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</si>
  <si>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</si>
  <si>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</si>
  <si>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</si>
  <si>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</si>
  <si>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</si>
  <si>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</si>
  <si>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</si>
  <si>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</si>
  <si>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</si>
  <si>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</si>
  <si>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</si>
  <si>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 xml:space="preserve">  52 Ostale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</si>
  <si>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</si>
  <si>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</si>
  <si>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</si>
  <si>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</si>
  <si>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</si>
  <si>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</si>
  <si>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</si>
  <si>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</si>
  <si>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</si>
  <si>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</si>
  <si>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</si>
  <si>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</si>
  <si>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</si>
  <si>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</si>
  <si>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</si>
  <si>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</si>
  <si>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</si>
  <si>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</si>
  <si>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</si>
  <si>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</si>
  <si>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</si>
  <si>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Projekcija proračuna
za 2027.</t>
  </si>
  <si>
    <t>Plan 2024.</t>
  </si>
  <si>
    <t>Izvršenje 2023.</t>
  </si>
  <si>
    <t>Plan za 2025.</t>
  </si>
  <si>
    <t>Projekcija 
za 2027.</t>
  </si>
  <si>
    <t>Prihodi od imovine</t>
  </si>
  <si>
    <t>Kazne, upravne mjere i ostali prihodi</t>
  </si>
  <si>
    <t>Prihodi od upravnih i administrativnih pristojbi, pristojbi po posebnim propisima i naknada</t>
  </si>
  <si>
    <t>Prihodi od prodaje proizvoda i robe te pruženih usluga i prihodi od donacija</t>
  </si>
  <si>
    <t>Financijski rashodi</t>
  </si>
  <si>
    <t>Ostali rashodi</t>
  </si>
  <si>
    <t>Rashodi za dodatna ulaganja
na nefinancijskoj imovini</t>
  </si>
  <si>
    <t>12 Sredstva za DEC funcije</t>
  </si>
  <si>
    <t xml:space="preserve"> 31 Vlastiti prihodi</t>
  </si>
  <si>
    <t>51 Pomoći EU</t>
  </si>
  <si>
    <t xml:space="preserve">  51 Pomoći EU</t>
  </si>
  <si>
    <t xml:space="preserve">  12 Sredstva za DEC funcije</t>
  </si>
  <si>
    <t>31 Vlastiti prihodi</t>
  </si>
  <si>
    <t xml:space="preserve">  61 Tekuće donacije</t>
  </si>
  <si>
    <t>11 Opći prihodi i primici</t>
  </si>
  <si>
    <t>43 Prihodi za posebne namjene</t>
  </si>
  <si>
    <t>52 Ostale pomoći</t>
  </si>
  <si>
    <t>6 Donacije</t>
  </si>
  <si>
    <t>07 Zdravstvo</t>
  </si>
  <si>
    <t>074 Službe javnog zdravstva</t>
  </si>
  <si>
    <t>PROGRAM 1006-34</t>
  </si>
  <si>
    <t>PROGRAM PREVENCIJE OVISNOSTI</t>
  </si>
  <si>
    <t>Aktivnost A 1006-34</t>
  </si>
  <si>
    <t>Trening životnih vještina</t>
  </si>
  <si>
    <t>Izvor financiranja 11</t>
  </si>
  <si>
    <t xml:space="preserve">Opći prihodi i primici </t>
  </si>
  <si>
    <t>Izvor financiranja 52</t>
  </si>
  <si>
    <t>Ostale pomoći</t>
  </si>
  <si>
    <t>Izvor financiranja 31</t>
  </si>
  <si>
    <t>Vlastiti prihodi</t>
  </si>
  <si>
    <t>URBROJ:2182-26-07-03-24-1</t>
  </si>
  <si>
    <t>UPRAVNO VIJEĆE</t>
  </si>
  <si>
    <t>ZAVODA ZA JAVNO ZDRAVSTVO</t>
  </si>
  <si>
    <t>ŠIBENSKO-KNINSKE ŽUPANIJE</t>
  </si>
  <si>
    <t>PREDSJEDNIK</t>
  </si>
  <si>
    <t>Ante Čupić, mag.oec.</t>
  </si>
  <si>
    <t>A) IZMJENE SAŽETKA RAČUNA PRIHODA I RASHODA</t>
  </si>
  <si>
    <t>FINANCIJSKI PLAN ZAVODA ZA JAVNO ZDRAVSTVO ŠIBENSKO-KNINSKE ŽUPANIJE
ZA 2025. I PROJEKCIJA ZA 2026. I 2027. GODINU</t>
  </si>
  <si>
    <t>Na temelju članka 17.Statuta Zavoda za javno zdravstvo Šibensko-kninske županije (KLASA:007-03/24-01/47, URBROJ:2182-26-07-03-24-32 od 9.srpnja 2024.), Upravno vijeće Zavoda za javno zdravstvo Šibensko-kninske županije na 46.sjednici od 19.prosinca 2024.godine, donosi</t>
  </si>
  <si>
    <t>Plan 2025.</t>
  </si>
  <si>
    <t>FINANCIJSKI PLAN ZAVODA ZA JAVNO ZDRAVSTVO ŠIBENSKO-KNINSKE ŽUPANIJE 
ZA 2025. I PROJEKCIJA ZA 2026. I 2027. GODINU</t>
  </si>
  <si>
    <t>FINANCIJSKI PLAN ZAVODA ZA JAVNO ZDRAVSTVO ŠIBENSKO-KNINSKE ŽUPANIJE ZA 2025. I PROJEKCIJA ZA 2026. I 2027.GODINU
ZA 2025. I PROJEKCIJA ZA 2026. I 2027. GODINU</t>
  </si>
  <si>
    <t>KLASA:007-03/24-01/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</si>
</sst>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3" fontId="0" fillId="0" borderId="3" xfId="0" applyNumberFormat="1" applyBorder="1"/>
    <xf numFmtId="3" fontId="1" fillId="0" borderId="3" xfId="0" applyNumberFormat="1" applyFont="1" applyBorder="1"/>
    <xf numFmtId="49" fontId="20" fillId="0" borderId="6" xfId="0" applyNumberFormat="1" applyFont="1" applyBorder="1" applyAlignment="1">
      <alignment horizontal="left" vertical="center" wrapText="1" shrinkToFit="1" readingOrder="1"/>
    </xf>
    <xf numFmtId="3" fontId="0" fillId="0" borderId="0" xfId="0" applyNumberFormat="1"/>
    <xf numFmtId="3" fontId="6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9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vertical="center" wrapText="1"/>
    </xf>
    <xf numFmtId="3" fontId="6" fillId="2" borderId="0" xfId="0" applyNumberFormat="1" applyFont="1" applyFill="1" applyAlignment="1">
      <alignment horizontal="right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right" vertical="center" wrapText="1"/>
    </xf>
    <xf numFmtId="0" fontId="11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3" borderId="2" xfId="0" quotePrefix="1" applyFont="1" applyFill="1" applyBorder="1" applyAlignment="1">
      <alignment horizontal="left" vertical="center" wrapText="1"/>
    </xf>
    <xf numFmtId="0" fontId="9" fillId="3" borderId="4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0" borderId="2" xfId="0" quotePrefix="1" applyFont="1" applyBorder="1" applyAlignment="1">
      <alignment horizontal="left" vertical="center"/>
    </xf>
    <xf numFmtId="0" fontId="9" fillId="0" borderId="4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9" fillId="0" borderId="4" xfId="0" quotePrefix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workbookViewId="0">
      <selection activeCell="E8" sqref="E8"/>
    </sheetView>
  </sheetViews>
  <sheetFormatPr defaultRowHeight="15" x14ac:dyDescent="0.25"/>
  <cols>
    <col min="5" max="5" width="25.28515625" customWidth="1"/>
    <col min="6" max="6" width="16.140625" customWidth="1"/>
    <col min="7" max="7" width="25.28515625" customWidth="1"/>
    <col min="8" max="8" width="21.28515625" customWidth="1"/>
    <col min="9" max="9" width="22.42578125" customWidth="1"/>
    <col min="10" max="10" width="22.28515625" customWidth="1"/>
  </cols>
  <sheetData>
    <row r="1" spans="1:10" s="78" customFormat="1" ht="42" customHeight="1" x14ac:dyDescent="0.25">
      <c r="A1" s="78" t="s">
        <v>110</v>
      </c>
    </row>
    <row r="2" spans="1:10" ht="15.75" customHeight="1" x14ac:dyDescent="0.25"/>
    <row r="3" spans="1:10" ht="15.75" x14ac:dyDescent="0.25">
      <c r="A3" s="84" t="s">
        <v>113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15.7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84" t="s">
        <v>18</v>
      </c>
      <c r="B5" s="84"/>
      <c r="C5" s="84"/>
      <c r="D5" s="84"/>
      <c r="E5" s="84"/>
      <c r="F5" s="84"/>
      <c r="G5" s="84"/>
      <c r="H5" s="84"/>
      <c r="I5" s="84"/>
      <c r="J5" s="84"/>
    </row>
    <row r="6" spans="1:10" ht="15.75" customHeight="1" x14ac:dyDescent="0.25">
      <c r="A6" s="4"/>
      <c r="B6" s="4"/>
      <c r="C6" s="4"/>
      <c r="D6" s="4"/>
      <c r="E6" s="4"/>
      <c r="F6" s="4"/>
      <c r="G6" s="4"/>
      <c r="H6" s="4"/>
      <c r="I6" s="5"/>
      <c r="J6" s="5"/>
    </row>
    <row r="7" spans="1:10" ht="15.75" x14ac:dyDescent="0.25">
      <c r="A7" s="84" t="s">
        <v>108</v>
      </c>
      <c r="B7" s="84"/>
      <c r="C7" s="84"/>
      <c r="D7" s="84"/>
      <c r="E7" s="84"/>
      <c r="F7" s="84"/>
      <c r="G7" s="84"/>
      <c r="H7" s="84"/>
      <c r="I7" s="84"/>
      <c r="J7" s="84"/>
    </row>
    <row r="8" spans="1:10" ht="10.5" customHeight="1" x14ac:dyDescent="0.25">
      <c r="A8" s="1"/>
      <c r="B8" s="2"/>
      <c r="C8" s="2"/>
      <c r="D8" s="2"/>
      <c r="E8" s="6"/>
      <c r="F8" s="7"/>
      <c r="G8" s="7"/>
      <c r="H8" s="7"/>
      <c r="I8" s="7"/>
      <c r="J8" s="35" t="s">
        <v>31</v>
      </c>
    </row>
    <row r="9" spans="1:10" ht="25.5" customHeight="1" x14ac:dyDescent="0.25">
      <c r="A9" s="28"/>
      <c r="B9" s="29"/>
      <c r="C9" s="29"/>
      <c r="D9" s="30"/>
      <c r="E9" s="31"/>
      <c r="F9" s="3" t="s">
        <v>69</v>
      </c>
      <c r="G9" s="3" t="s">
        <v>68</v>
      </c>
      <c r="H9" s="3" t="s">
        <v>111</v>
      </c>
      <c r="I9" s="3" t="s">
        <v>38</v>
      </c>
      <c r="J9" s="3" t="s">
        <v>67</v>
      </c>
    </row>
    <row r="10" spans="1:10" ht="15" customHeight="1" x14ac:dyDescent="0.25">
      <c r="A10" s="88" t="s">
        <v>0</v>
      </c>
      <c r="B10" s="89"/>
      <c r="C10" s="89"/>
      <c r="D10" s="89"/>
      <c r="E10" s="90"/>
      <c r="F10" s="32">
        <f>F11+F12</f>
        <v>3544377</v>
      </c>
      <c r="G10" s="32">
        <v>3973421</v>
      </c>
      <c r="H10" s="32">
        <v>5065407</v>
      </c>
      <c r="I10" s="32">
        <f t="shared" ref="I10:J10" si="0">I11+I12</f>
        <v>4364291</v>
      </c>
      <c r="J10" s="32">
        <f t="shared" si="0"/>
        <v>4385896</v>
      </c>
    </row>
    <row r="11" spans="1:10" x14ac:dyDescent="0.25">
      <c r="A11" s="95" t="s">
        <v>32</v>
      </c>
      <c r="B11" s="96"/>
      <c r="C11" s="96"/>
      <c r="D11" s="96"/>
      <c r="E11" s="97"/>
      <c r="F11" s="33">
        <v>3538913</v>
      </c>
      <c r="G11" s="33">
        <v>3973421</v>
      </c>
      <c r="H11" s="33">
        <v>5065407</v>
      </c>
      <c r="I11" s="33">
        <v>4364291</v>
      </c>
      <c r="J11" s="33">
        <v>4385896</v>
      </c>
    </row>
    <row r="12" spans="1:10" x14ac:dyDescent="0.25">
      <c r="A12" s="92" t="s">
        <v>33</v>
      </c>
      <c r="B12" s="93"/>
      <c r="C12" s="93"/>
      <c r="D12" s="93"/>
      <c r="E12" s="94"/>
      <c r="F12" s="33">
        <v>5464</v>
      </c>
      <c r="G12" s="33">
        <v>0</v>
      </c>
      <c r="H12" s="33">
        <v>0</v>
      </c>
      <c r="I12" s="33">
        <v>0</v>
      </c>
      <c r="J12" s="33">
        <v>0</v>
      </c>
    </row>
    <row r="13" spans="1:10" ht="15" customHeight="1" x14ac:dyDescent="0.25">
      <c r="A13" s="36" t="s">
        <v>1</v>
      </c>
      <c r="B13" s="45"/>
      <c r="C13" s="45"/>
      <c r="D13" s="45"/>
      <c r="E13" s="45"/>
      <c r="F13" s="32">
        <f>F14+F15</f>
        <v>3933601</v>
      </c>
      <c r="G13" s="32">
        <f t="shared" ref="G13:J13" si="1">G14+G15</f>
        <v>3806421</v>
      </c>
      <c r="H13" s="32">
        <v>4898407</v>
      </c>
      <c r="I13" s="32">
        <f t="shared" si="1"/>
        <v>4195621</v>
      </c>
      <c r="J13" s="32">
        <f t="shared" si="1"/>
        <v>4216391</v>
      </c>
    </row>
    <row r="14" spans="1:10" x14ac:dyDescent="0.25">
      <c r="A14" s="98" t="s">
        <v>34</v>
      </c>
      <c r="B14" s="99"/>
      <c r="C14" s="99"/>
      <c r="D14" s="99"/>
      <c r="E14" s="100"/>
      <c r="F14" s="33">
        <v>3374319</v>
      </c>
      <c r="G14" s="33">
        <v>3603421</v>
      </c>
      <c r="H14" s="33">
        <v>4731407</v>
      </c>
      <c r="I14" s="33">
        <v>4026951</v>
      </c>
      <c r="J14" s="46">
        <v>4046886</v>
      </c>
    </row>
    <row r="15" spans="1:10" ht="15" customHeight="1" x14ac:dyDescent="0.25">
      <c r="A15" s="92" t="s">
        <v>35</v>
      </c>
      <c r="B15" s="93"/>
      <c r="C15" s="93"/>
      <c r="D15" s="93"/>
      <c r="E15" s="94"/>
      <c r="F15" s="33">
        <v>559282</v>
      </c>
      <c r="G15" s="33">
        <v>203000</v>
      </c>
      <c r="H15" s="33">
        <v>167000</v>
      </c>
      <c r="I15" s="33">
        <v>168670</v>
      </c>
      <c r="J15" s="46">
        <v>169505</v>
      </c>
    </row>
    <row r="16" spans="1:10" x14ac:dyDescent="0.25">
      <c r="A16" s="81" t="s">
        <v>59</v>
      </c>
      <c r="B16" s="82"/>
      <c r="C16" s="82"/>
      <c r="D16" s="82"/>
      <c r="E16" s="83"/>
      <c r="F16" s="32">
        <f>F10-F13</f>
        <v>-389224</v>
      </c>
      <c r="G16" s="32">
        <f t="shared" ref="G16:J16" si="2">G10-G13</f>
        <v>167000</v>
      </c>
      <c r="H16" s="32">
        <v>167000</v>
      </c>
      <c r="I16" s="32">
        <f t="shared" si="2"/>
        <v>168670</v>
      </c>
      <c r="J16" s="32">
        <f t="shared" si="2"/>
        <v>169505</v>
      </c>
    </row>
    <row r="17" spans="1:10" ht="15.75" customHeight="1" x14ac:dyDescent="0.25">
      <c r="A17" s="4"/>
      <c r="B17" s="22"/>
      <c r="C17" s="22"/>
      <c r="D17" s="22"/>
      <c r="E17" s="22"/>
      <c r="F17" s="22"/>
      <c r="G17" s="22"/>
      <c r="H17" s="23"/>
      <c r="I17" s="23"/>
      <c r="J17" s="23"/>
    </row>
    <row r="18" spans="1:10" ht="15.75" x14ac:dyDescent="0.25">
      <c r="A18" s="84" t="s">
        <v>24</v>
      </c>
      <c r="B18" s="84"/>
      <c r="C18" s="84"/>
      <c r="D18" s="84"/>
      <c r="E18" s="84"/>
      <c r="F18" s="84"/>
      <c r="G18" s="84"/>
      <c r="H18" s="84"/>
      <c r="I18" s="84"/>
      <c r="J18" s="84"/>
    </row>
    <row r="19" spans="1:10" ht="18" x14ac:dyDescent="0.25">
      <c r="A19" s="4"/>
      <c r="B19" s="22"/>
      <c r="C19" s="22"/>
      <c r="D19" s="22"/>
      <c r="E19" s="22"/>
      <c r="F19" s="22"/>
      <c r="G19" s="22"/>
      <c r="H19" s="23"/>
      <c r="I19" s="23"/>
      <c r="J19" s="23"/>
    </row>
    <row r="20" spans="1:10" ht="25.5" x14ac:dyDescent="0.25">
      <c r="A20" s="28"/>
      <c r="B20" s="29"/>
      <c r="C20" s="29"/>
      <c r="D20" s="30"/>
      <c r="E20" s="31"/>
      <c r="F20" s="3" t="s">
        <v>69</v>
      </c>
      <c r="G20" s="3" t="s">
        <v>68</v>
      </c>
      <c r="H20" s="3" t="s">
        <v>111</v>
      </c>
      <c r="I20" s="3" t="s">
        <v>38</v>
      </c>
      <c r="J20" s="3" t="s">
        <v>67</v>
      </c>
    </row>
    <row r="21" spans="1:10" x14ac:dyDescent="0.25">
      <c r="A21" s="92" t="s">
        <v>36</v>
      </c>
      <c r="B21" s="93"/>
      <c r="C21" s="93"/>
      <c r="D21" s="93"/>
      <c r="E21" s="94"/>
      <c r="F21" s="33"/>
      <c r="G21" s="33"/>
      <c r="H21" s="33"/>
      <c r="I21" s="33"/>
      <c r="J21" s="46"/>
    </row>
    <row r="22" spans="1:10" ht="15" customHeight="1" x14ac:dyDescent="0.25">
      <c r="A22" s="92" t="s">
        <v>37</v>
      </c>
      <c r="B22" s="93"/>
      <c r="C22" s="93"/>
      <c r="D22" s="93"/>
      <c r="E22" s="94"/>
      <c r="F22" s="33"/>
      <c r="G22" s="33"/>
      <c r="H22" s="33"/>
      <c r="I22" s="33"/>
      <c r="J22" s="46"/>
    </row>
    <row r="23" spans="1:10" ht="15" customHeight="1" x14ac:dyDescent="0.25">
      <c r="A23" s="81" t="s">
        <v>2</v>
      </c>
      <c r="B23" s="82"/>
      <c r="C23" s="82"/>
      <c r="D23" s="82"/>
      <c r="E23" s="83"/>
      <c r="F23" s="32">
        <f>F21-F22</f>
        <v>0</v>
      </c>
      <c r="G23" s="32">
        <f t="shared" ref="G23:J23" si="3">G21-G22</f>
        <v>0</v>
      </c>
      <c r="H23" s="32">
        <v>0</v>
      </c>
      <c r="I23" s="32">
        <f t="shared" si="3"/>
        <v>0</v>
      </c>
      <c r="J23" s="32">
        <f t="shared" si="3"/>
        <v>0</v>
      </c>
    </row>
    <row r="24" spans="1:10" x14ac:dyDescent="0.25">
      <c r="A24" s="81" t="s">
        <v>60</v>
      </c>
      <c r="B24" s="82"/>
      <c r="C24" s="82"/>
      <c r="D24" s="82"/>
      <c r="E24" s="83"/>
      <c r="F24" s="32">
        <v>-389224</v>
      </c>
      <c r="G24" s="32">
        <f t="shared" ref="G24:J24" si="4">G16+G23</f>
        <v>167000</v>
      </c>
      <c r="H24" s="32">
        <v>167000</v>
      </c>
      <c r="I24" s="32">
        <f t="shared" si="4"/>
        <v>168670</v>
      </c>
      <c r="J24" s="32">
        <f t="shared" si="4"/>
        <v>169505</v>
      </c>
    </row>
    <row r="25" spans="1:10" ht="15.75" customHeight="1" x14ac:dyDescent="0.25">
      <c r="A25" s="21"/>
      <c r="B25" s="22"/>
      <c r="C25" s="22"/>
      <c r="D25" s="22"/>
      <c r="E25" s="22"/>
      <c r="F25" s="22"/>
      <c r="G25" s="22"/>
      <c r="H25" s="23"/>
      <c r="I25" s="23"/>
      <c r="J25" s="23"/>
    </row>
    <row r="26" spans="1:10" ht="15.75" x14ac:dyDescent="0.25">
      <c r="A26" s="84" t="s">
        <v>61</v>
      </c>
      <c r="B26" s="84"/>
      <c r="C26" s="84"/>
      <c r="D26" s="84"/>
      <c r="E26" s="84"/>
      <c r="F26" s="84"/>
      <c r="G26" s="84"/>
      <c r="H26" s="84"/>
      <c r="I26" s="84"/>
      <c r="J26" s="84"/>
    </row>
    <row r="27" spans="1:10" ht="15" customHeight="1" x14ac:dyDescent="0.25">
      <c r="A27" s="43"/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23.25" customHeight="1" x14ac:dyDescent="0.25">
      <c r="A28" s="28"/>
      <c r="B28" s="29"/>
      <c r="C28" s="29"/>
      <c r="D28" s="30"/>
      <c r="E28" s="31"/>
      <c r="F28" s="3" t="s">
        <v>69</v>
      </c>
      <c r="G28" s="3" t="s">
        <v>68</v>
      </c>
      <c r="H28" s="3" t="s">
        <v>111</v>
      </c>
      <c r="I28" s="3" t="s">
        <v>38</v>
      </c>
      <c r="J28" s="3" t="s">
        <v>67</v>
      </c>
    </row>
    <row r="29" spans="1:10" ht="45" customHeight="1" x14ac:dyDescent="0.25">
      <c r="A29" s="85" t="s">
        <v>62</v>
      </c>
      <c r="B29" s="86"/>
      <c r="C29" s="86"/>
      <c r="D29" s="86"/>
      <c r="E29" s="87"/>
      <c r="F29" s="47">
        <v>-397749</v>
      </c>
      <c r="G29" s="47">
        <v>-786973</v>
      </c>
      <c r="H29" s="47">
        <v>-619973</v>
      </c>
      <c r="I29" s="47">
        <v>-452973</v>
      </c>
      <c r="J29" s="48">
        <v>-284303</v>
      </c>
    </row>
    <row r="30" spans="1:10" ht="15" customHeight="1" x14ac:dyDescent="0.25">
      <c r="A30" s="81" t="s">
        <v>63</v>
      </c>
      <c r="B30" s="82"/>
      <c r="C30" s="82"/>
      <c r="D30" s="82"/>
      <c r="E30" s="83"/>
      <c r="F30" s="49">
        <v>-389224</v>
      </c>
      <c r="G30" s="49">
        <f t="shared" ref="G30:J30" si="5">G24+G29</f>
        <v>-619973</v>
      </c>
      <c r="H30" s="49">
        <v>-452973</v>
      </c>
      <c r="I30" s="49">
        <f t="shared" si="5"/>
        <v>-284303</v>
      </c>
      <c r="J30" s="50">
        <f t="shared" si="5"/>
        <v>-114798</v>
      </c>
    </row>
    <row r="31" spans="1:10" x14ac:dyDescent="0.25">
      <c r="A31" s="88" t="s">
        <v>64</v>
      </c>
      <c r="B31" s="89"/>
      <c r="C31" s="89"/>
      <c r="D31" s="89"/>
      <c r="E31" s="90"/>
      <c r="F31" s="49">
        <v>-786973</v>
      </c>
      <c r="G31" s="49">
        <v>167000</v>
      </c>
      <c r="H31" s="49">
        <v>-452973</v>
      </c>
      <c r="I31" s="49">
        <v>-284303</v>
      </c>
      <c r="J31" s="50">
        <v>-114798</v>
      </c>
    </row>
    <row r="32" spans="1:10" ht="15.75" customHeight="1" x14ac:dyDescent="0.25">
      <c r="A32" s="51"/>
      <c r="B32" s="52"/>
      <c r="C32" s="52"/>
      <c r="D32" s="52"/>
      <c r="E32" s="52"/>
      <c r="F32" s="52"/>
      <c r="G32" s="52"/>
      <c r="H32" s="52"/>
      <c r="I32" s="52"/>
      <c r="J32" s="52"/>
    </row>
    <row r="33" spans="1:10" ht="15.75" x14ac:dyDescent="0.25">
      <c r="A33" s="91" t="s">
        <v>58</v>
      </c>
      <c r="B33" s="91"/>
      <c r="C33" s="91"/>
      <c r="D33" s="91"/>
      <c r="E33" s="91"/>
      <c r="F33" s="91"/>
      <c r="G33" s="91"/>
      <c r="H33" s="91"/>
      <c r="I33" s="91"/>
      <c r="J33" s="91"/>
    </row>
    <row r="34" spans="1:10" ht="18" x14ac:dyDescent="0.25">
      <c r="A34" s="53"/>
      <c r="B34" s="54"/>
      <c r="C34" s="54"/>
      <c r="D34" s="54"/>
      <c r="E34" s="54"/>
      <c r="F34" s="54"/>
      <c r="G34" s="54"/>
      <c r="H34" s="55"/>
      <c r="I34" s="55"/>
      <c r="J34" s="55"/>
    </row>
    <row r="35" spans="1:10" ht="28.5" customHeight="1" x14ac:dyDescent="0.25">
      <c r="A35" s="56"/>
      <c r="B35" s="57"/>
      <c r="C35" s="57"/>
      <c r="D35" s="58"/>
      <c r="E35" s="59"/>
      <c r="F35" s="60" t="s">
        <v>69</v>
      </c>
      <c r="G35" s="60" t="s">
        <v>68</v>
      </c>
      <c r="H35" s="60" t="s">
        <v>111</v>
      </c>
      <c r="I35" s="60" t="s">
        <v>38</v>
      </c>
      <c r="J35" s="60" t="s">
        <v>67</v>
      </c>
    </row>
    <row r="36" spans="1:10" ht="15" customHeight="1" x14ac:dyDescent="0.25">
      <c r="A36" s="85" t="s">
        <v>62</v>
      </c>
      <c r="B36" s="86"/>
      <c r="C36" s="86"/>
      <c r="D36" s="86"/>
      <c r="E36" s="87"/>
      <c r="F36" s="47">
        <v>-397749</v>
      </c>
      <c r="G36" s="47">
        <f>F39</f>
        <v>-786973</v>
      </c>
      <c r="H36" s="47">
        <v>-619973</v>
      </c>
      <c r="I36" s="47">
        <v>-452973</v>
      </c>
      <c r="J36" s="48">
        <f>I39</f>
        <v>-284303</v>
      </c>
    </row>
    <row r="37" spans="1:10" ht="15" customHeight="1" x14ac:dyDescent="0.25">
      <c r="A37" s="85" t="s">
        <v>65</v>
      </c>
      <c r="B37" s="86"/>
      <c r="C37" s="86"/>
      <c r="D37" s="86"/>
      <c r="E37" s="87"/>
      <c r="F37" s="47">
        <v>0</v>
      </c>
      <c r="G37" s="47">
        <v>0</v>
      </c>
      <c r="H37" s="47">
        <v>0</v>
      </c>
      <c r="I37" s="47">
        <v>0</v>
      </c>
      <c r="J37" s="48">
        <v>0</v>
      </c>
    </row>
    <row r="38" spans="1:10" ht="17.25" customHeight="1" x14ac:dyDescent="0.25">
      <c r="A38" s="85" t="s">
        <v>66</v>
      </c>
      <c r="B38" s="86"/>
      <c r="C38" s="86"/>
      <c r="D38" s="86"/>
      <c r="E38" s="87"/>
      <c r="F38" s="47">
        <v>-389224</v>
      </c>
      <c r="G38" s="47">
        <v>167000</v>
      </c>
      <c r="H38" s="47">
        <v>167000</v>
      </c>
      <c r="I38" s="47">
        <v>168670</v>
      </c>
      <c r="J38" s="48">
        <v>169505</v>
      </c>
    </row>
    <row r="39" spans="1:10" x14ac:dyDescent="0.25">
      <c r="A39" s="81" t="s">
        <v>63</v>
      </c>
      <c r="B39" s="82"/>
      <c r="C39" s="82"/>
      <c r="D39" s="82"/>
      <c r="E39" s="83"/>
      <c r="F39" s="34">
        <f>F36-F37+F38</f>
        <v>-786973</v>
      </c>
      <c r="G39" s="34">
        <f t="shared" ref="G39:J39" si="6">G36-G37+G38</f>
        <v>-619973</v>
      </c>
      <c r="H39" s="34">
        <v>-452973</v>
      </c>
      <c r="I39" s="34">
        <f t="shared" si="6"/>
        <v>-284303</v>
      </c>
      <c r="J39" s="61">
        <f t="shared" si="6"/>
        <v>-114798</v>
      </c>
    </row>
    <row r="40" spans="1:10" ht="9" customHeight="1" x14ac:dyDescent="0.25"/>
    <row r="41" spans="1:10" x14ac:dyDescent="0.25">
      <c r="A41" s="80"/>
      <c r="B41" s="80"/>
      <c r="C41" s="80"/>
      <c r="D41" s="80"/>
      <c r="E41" s="80"/>
      <c r="F41" s="80"/>
      <c r="G41" s="80"/>
      <c r="H41" s="80"/>
      <c r="I41" s="80"/>
      <c r="J41" s="80"/>
    </row>
  </sheetData>
  <mergeCells count="24">
    <mergeCell ref="A22:E22"/>
    <mergeCell ref="A3:J3"/>
    <mergeCell ref="A5:J5"/>
    <mergeCell ref="A7:J7"/>
    <mergeCell ref="A10:E10"/>
    <mergeCell ref="A11:E11"/>
    <mergeCell ref="A12:E12"/>
    <mergeCell ref="A14:E14"/>
    <mergeCell ref="A15:E15"/>
    <mergeCell ref="A16:E16"/>
    <mergeCell ref="A18:J18"/>
    <mergeCell ref="A21:E21"/>
    <mergeCell ref="A41:J41"/>
    <mergeCell ref="A23:E23"/>
    <mergeCell ref="A24:E24"/>
    <mergeCell ref="A26:J26"/>
    <mergeCell ref="A29:E29"/>
    <mergeCell ref="A30:E30"/>
    <mergeCell ref="A31:E31"/>
    <mergeCell ref="A33:J33"/>
    <mergeCell ref="A36:E36"/>
    <mergeCell ref="A37:E37"/>
    <mergeCell ref="A38:E38"/>
    <mergeCell ref="A39:E39"/>
  </mergeCells>
  <pageMargins left="0.7" right="0.7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workbookViewId="0">
      <selection activeCell="G27" sqref="G27"/>
    </sheetView>
  </sheetViews>
  <sheetFormatPr defaultRowHeight="15" x14ac:dyDescent="0.25"/>
  <cols>
    <col min="1" max="1" width="7.42578125" customWidth="1"/>
    <col min="2" max="2" width="8.42578125" customWidth="1"/>
    <col min="3" max="3" width="25.28515625" customWidth="1"/>
    <col min="4" max="4" width="20" customWidth="1"/>
    <col min="5" max="5" width="18.7109375" customWidth="1"/>
    <col min="6" max="6" width="25.28515625" customWidth="1"/>
    <col min="7" max="7" width="17.42578125" customWidth="1"/>
    <col min="8" max="8" width="17" customWidth="1"/>
    <col min="9" max="9" width="9.140625" customWidth="1"/>
  </cols>
  <sheetData>
    <row r="1" spans="1:8" ht="42" customHeight="1" x14ac:dyDescent="0.25">
      <c r="A1" s="84" t="s">
        <v>109</v>
      </c>
      <c r="B1" s="84"/>
      <c r="C1" s="84"/>
      <c r="D1" s="84"/>
      <c r="E1" s="84"/>
      <c r="F1" s="84"/>
      <c r="G1" s="84"/>
      <c r="H1" s="8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4" t="s">
        <v>18</v>
      </c>
      <c r="B3" s="84"/>
      <c r="C3" s="84"/>
      <c r="D3" s="84"/>
      <c r="E3" s="84"/>
      <c r="F3" s="84"/>
      <c r="G3" s="84"/>
      <c r="H3" s="8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4" t="s">
        <v>4</v>
      </c>
      <c r="B5" s="84"/>
      <c r="C5" s="84"/>
      <c r="D5" s="84"/>
      <c r="E5" s="84"/>
      <c r="F5" s="84"/>
      <c r="G5" s="84"/>
      <c r="H5" s="8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5.75" customHeight="1" x14ac:dyDescent="0.25">
      <c r="A7" s="84" t="s">
        <v>39</v>
      </c>
      <c r="B7" s="84"/>
      <c r="C7" s="84"/>
      <c r="D7" s="84"/>
      <c r="E7" s="84"/>
      <c r="F7" s="84"/>
      <c r="G7" s="84"/>
      <c r="H7" s="84"/>
    </row>
    <row r="8" spans="1:8" ht="15.75" customHeight="1" x14ac:dyDescent="0.25">
      <c r="A8" s="43"/>
      <c r="B8" s="43"/>
      <c r="C8" s="43"/>
      <c r="D8" s="43"/>
      <c r="E8" s="43"/>
      <c r="F8" s="43"/>
      <c r="G8" s="43"/>
      <c r="H8" s="43"/>
    </row>
    <row r="9" spans="1:8" ht="15.75" customHeight="1" x14ac:dyDescent="0.25">
      <c r="A9" s="43"/>
      <c r="B9" s="43"/>
      <c r="C9" s="43"/>
      <c r="D9" s="43"/>
      <c r="E9" s="43"/>
      <c r="F9" s="43"/>
      <c r="G9" s="43"/>
      <c r="H9" s="43"/>
    </row>
    <row r="10" spans="1:8" ht="18" x14ac:dyDescent="0.25">
      <c r="A10" s="4"/>
      <c r="B10" s="4"/>
      <c r="C10" s="4"/>
      <c r="D10" s="4"/>
      <c r="E10" s="4"/>
      <c r="F10" s="4"/>
      <c r="G10" s="5"/>
      <c r="H10" s="5"/>
    </row>
    <row r="11" spans="1:8" ht="25.5" x14ac:dyDescent="0.25">
      <c r="A11" s="20" t="s">
        <v>5</v>
      </c>
      <c r="B11" s="19" t="s">
        <v>6</v>
      </c>
      <c r="C11" s="19" t="s">
        <v>3</v>
      </c>
      <c r="D11" s="19" t="s">
        <v>69</v>
      </c>
      <c r="E11" s="20" t="s">
        <v>68</v>
      </c>
      <c r="F11" s="20" t="s">
        <v>111</v>
      </c>
      <c r="G11" s="20" t="s">
        <v>30</v>
      </c>
      <c r="H11" s="20" t="s">
        <v>71</v>
      </c>
    </row>
    <row r="12" spans="1:8" ht="21.75" customHeight="1" x14ac:dyDescent="0.25">
      <c r="A12" s="39"/>
      <c r="B12" s="40"/>
      <c r="C12" s="38" t="s">
        <v>0</v>
      </c>
      <c r="D12" s="67">
        <v>3544377</v>
      </c>
      <c r="E12" s="66">
        <v>3973421</v>
      </c>
      <c r="F12" s="66">
        <v>5065407</v>
      </c>
      <c r="G12" s="66">
        <v>4364291</v>
      </c>
      <c r="H12" s="66">
        <v>4385896</v>
      </c>
    </row>
    <row r="13" spans="1:8" ht="15.75" customHeight="1" x14ac:dyDescent="0.25">
      <c r="A13" s="11">
        <v>6</v>
      </c>
      <c r="B13" s="11"/>
      <c r="C13" s="11" t="s">
        <v>7</v>
      </c>
      <c r="D13" s="8">
        <v>3538913</v>
      </c>
      <c r="E13" s="9">
        <v>3973421</v>
      </c>
      <c r="F13" s="9">
        <v>5065407</v>
      </c>
      <c r="G13" s="9">
        <v>4364291</v>
      </c>
      <c r="H13" s="9">
        <v>4385896</v>
      </c>
    </row>
    <row r="14" spans="1:8" ht="38.25" x14ac:dyDescent="0.25">
      <c r="A14" s="11"/>
      <c r="B14" s="15">
        <v>63</v>
      </c>
      <c r="C14" s="15" t="s">
        <v>26</v>
      </c>
      <c r="D14" s="8">
        <v>255441</v>
      </c>
      <c r="E14" s="9">
        <v>153872</v>
      </c>
      <c r="F14" s="9">
        <v>931010</v>
      </c>
      <c r="G14" s="9">
        <v>188550</v>
      </c>
      <c r="H14" s="9">
        <v>189483</v>
      </c>
    </row>
    <row r="15" spans="1:8" x14ac:dyDescent="0.25">
      <c r="A15" s="12"/>
      <c r="B15" s="12">
        <v>64</v>
      </c>
      <c r="C15" s="12" t="s">
        <v>72</v>
      </c>
      <c r="D15" s="8">
        <v>1117</v>
      </c>
      <c r="E15" s="9">
        <v>2020</v>
      </c>
      <c r="F15" s="9">
        <v>2020</v>
      </c>
      <c r="G15" s="9">
        <v>2040</v>
      </c>
      <c r="H15" s="9">
        <v>2050</v>
      </c>
    </row>
    <row r="16" spans="1:8" ht="51" x14ac:dyDescent="0.25">
      <c r="A16" s="12"/>
      <c r="B16" s="12">
        <v>65</v>
      </c>
      <c r="C16" s="64" t="s">
        <v>74</v>
      </c>
      <c r="D16" s="8">
        <v>116247</v>
      </c>
      <c r="E16" s="9">
        <v>120699</v>
      </c>
      <c r="F16" s="9">
        <v>221713</v>
      </c>
      <c r="G16" s="9">
        <v>223930</v>
      </c>
      <c r="H16" s="9">
        <v>225039</v>
      </c>
    </row>
    <row r="17" spans="1:8" ht="38.25" x14ac:dyDescent="0.25">
      <c r="A17" s="12"/>
      <c r="B17" s="12">
        <v>66</v>
      </c>
      <c r="C17" s="64" t="s">
        <v>75</v>
      </c>
      <c r="D17" s="8">
        <v>1343978</v>
      </c>
      <c r="E17" s="9">
        <v>1552521</v>
      </c>
      <c r="F17" s="9">
        <v>1515198</v>
      </c>
      <c r="G17" s="9">
        <v>1530350</v>
      </c>
      <c r="H17" s="9">
        <v>1537926</v>
      </c>
    </row>
    <row r="18" spans="1:8" ht="38.25" x14ac:dyDescent="0.25">
      <c r="A18" s="12"/>
      <c r="B18" s="12">
        <v>67</v>
      </c>
      <c r="C18" s="15" t="s">
        <v>27</v>
      </c>
      <c r="D18" s="8">
        <v>1813073</v>
      </c>
      <c r="E18" s="9">
        <v>2050309</v>
      </c>
      <c r="F18" s="9">
        <v>2390416</v>
      </c>
      <c r="G18" s="9">
        <v>2414320</v>
      </c>
      <c r="H18" s="9">
        <v>2426272</v>
      </c>
    </row>
    <row r="19" spans="1:8" ht="25.5" x14ac:dyDescent="0.25">
      <c r="A19" s="12"/>
      <c r="B19" s="12">
        <v>68</v>
      </c>
      <c r="C19" s="64" t="s">
        <v>73</v>
      </c>
      <c r="D19" s="8">
        <v>9057</v>
      </c>
      <c r="E19" s="9">
        <v>94000</v>
      </c>
      <c r="F19" s="9">
        <v>5050</v>
      </c>
      <c r="G19" s="9">
        <v>5101</v>
      </c>
      <c r="H19" s="9">
        <v>5126</v>
      </c>
    </row>
    <row r="20" spans="1:8" ht="25.5" x14ac:dyDescent="0.25">
      <c r="A20" s="14">
        <v>7</v>
      </c>
      <c r="B20" s="14"/>
      <c r="C20" s="24" t="s">
        <v>8</v>
      </c>
      <c r="D20" s="69">
        <v>5464</v>
      </c>
      <c r="E20" s="9">
        <v>0</v>
      </c>
      <c r="F20" s="9">
        <v>0</v>
      </c>
      <c r="G20" s="9">
        <v>0</v>
      </c>
      <c r="H20" s="9">
        <v>0</v>
      </c>
    </row>
    <row r="21" spans="1:8" ht="38.25" x14ac:dyDescent="0.25">
      <c r="A21" s="15"/>
      <c r="B21" s="15">
        <v>72</v>
      </c>
      <c r="C21" s="25" t="s">
        <v>25</v>
      </c>
      <c r="D21" s="8">
        <v>5464</v>
      </c>
      <c r="E21" s="9">
        <v>0</v>
      </c>
      <c r="F21" s="9">
        <v>0</v>
      </c>
      <c r="G21" s="9">
        <v>0</v>
      </c>
      <c r="H21" s="10">
        <v>0</v>
      </c>
    </row>
    <row r="24" spans="1:8" ht="15.75" customHeight="1" x14ac:dyDescent="0.25">
      <c r="A24" s="84" t="s">
        <v>40</v>
      </c>
      <c r="B24" s="84"/>
      <c r="C24" s="84"/>
      <c r="D24" s="84"/>
      <c r="E24" s="84"/>
      <c r="F24" s="84"/>
      <c r="G24" s="84"/>
      <c r="H24" s="84"/>
    </row>
    <row r="25" spans="1:8" ht="18" x14ac:dyDescent="0.25">
      <c r="A25" s="4"/>
      <c r="B25" s="4"/>
      <c r="C25" s="4"/>
      <c r="D25" s="4"/>
      <c r="E25" s="4"/>
      <c r="F25" s="4"/>
      <c r="G25" s="5"/>
      <c r="H25" s="5"/>
    </row>
    <row r="26" spans="1:8" ht="25.5" x14ac:dyDescent="0.25">
      <c r="A26" s="20" t="s">
        <v>5</v>
      </c>
      <c r="B26" s="19" t="s">
        <v>6</v>
      </c>
      <c r="C26" s="19" t="s">
        <v>9</v>
      </c>
      <c r="D26" s="19" t="s">
        <v>69</v>
      </c>
      <c r="E26" s="20" t="s">
        <v>68</v>
      </c>
      <c r="F26" s="20" t="s">
        <v>111</v>
      </c>
      <c r="G26" s="20" t="s">
        <v>30</v>
      </c>
      <c r="H26" s="20" t="s">
        <v>71</v>
      </c>
    </row>
    <row r="27" spans="1:8" ht="23.25" customHeight="1" x14ac:dyDescent="0.25">
      <c r="A27" s="39"/>
      <c r="B27" s="40"/>
      <c r="C27" s="38" t="s">
        <v>1</v>
      </c>
      <c r="D27" s="67">
        <v>3933601</v>
      </c>
      <c r="E27" s="66">
        <v>3806421</v>
      </c>
      <c r="F27" s="66">
        <v>4898407</v>
      </c>
      <c r="G27" s="66">
        <v>4195621</v>
      </c>
      <c r="H27" s="66">
        <v>4216391</v>
      </c>
    </row>
    <row r="28" spans="1:8" ht="15.75" customHeight="1" x14ac:dyDescent="0.25">
      <c r="A28" s="11">
        <v>3</v>
      </c>
      <c r="B28" s="11"/>
      <c r="C28" s="11" t="s">
        <v>10</v>
      </c>
      <c r="D28" s="69">
        <v>3374319</v>
      </c>
      <c r="E28" s="68">
        <v>3603421</v>
      </c>
      <c r="F28" s="68">
        <v>4731407</v>
      </c>
      <c r="G28" s="68">
        <v>4026951</v>
      </c>
      <c r="H28" s="68">
        <v>4046886</v>
      </c>
    </row>
    <row r="29" spans="1:8" ht="15.75" customHeight="1" x14ac:dyDescent="0.25">
      <c r="A29" s="11"/>
      <c r="B29" s="15">
        <v>31</v>
      </c>
      <c r="C29" s="15" t="s">
        <v>11</v>
      </c>
      <c r="D29" s="8">
        <v>2161559</v>
      </c>
      <c r="E29" s="9">
        <v>2292210</v>
      </c>
      <c r="F29" s="9">
        <v>288000</v>
      </c>
      <c r="G29" s="9">
        <v>2908800</v>
      </c>
      <c r="H29" s="9">
        <v>2923199</v>
      </c>
    </row>
    <row r="30" spans="1:8" x14ac:dyDescent="0.25">
      <c r="A30" s="12"/>
      <c r="B30" s="12">
        <v>32</v>
      </c>
      <c r="C30" s="12" t="s">
        <v>21</v>
      </c>
      <c r="D30" s="8">
        <v>1180206</v>
      </c>
      <c r="E30" s="9">
        <v>1287661</v>
      </c>
      <c r="F30" s="9">
        <v>1827857</v>
      </c>
      <c r="G30" s="9">
        <v>1094365</v>
      </c>
      <c r="H30" s="9">
        <v>1099783</v>
      </c>
    </row>
    <row r="31" spans="1:8" x14ac:dyDescent="0.25">
      <c r="A31" s="12"/>
      <c r="B31" s="12">
        <v>34</v>
      </c>
      <c r="C31" s="12" t="s">
        <v>76</v>
      </c>
      <c r="D31" s="8">
        <v>5906</v>
      </c>
      <c r="E31" s="9">
        <v>5250</v>
      </c>
      <c r="F31" s="9">
        <v>5250</v>
      </c>
      <c r="G31" s="9">
        <v>5303</v>
      </c>
      <c r="H31" s="9">
        <v>5329</v>
      </c>
    </row>
    <row r="32" spans="1:8" x14ac:dyDescent="0.25">
      <c r="A32" s="12"/>
      <c r="B32" s="12">
        <v>38</v>
      </c>
      <c r="C32" s="12" t="s">
        <v>77</v>
      </c>
      <c r="D32" s="8">
        <v>26647</v>
      </c>
      <c r="E32" s="9">
        <v>18300</v>
      </c>
      <c r="F32" s="9">
        <v>18300</v>
      </c>
      <c r="G32" s="9">
        <v>18483</v>
      </c>
      <c r="H32" s="9">
        <v>18575</v>
      </c>
    </row>
    <row r="33" spans="1:8" ht="25.5" x14ac:dyDescent="0.25">
      <c r="A33" s="14">
        <v>4</v>
      </c>
      <c r="B33" s="14"/>
      <c r="C33" s="24" t="s">
        <v>12</v>
      </c>
      <c r="D33" s="69">
        <v>559282</v>
      </c>
      <c r="E33" s="68">
        <v>203000</v>
      </c>
      <c r="F33" s="68">
        <v>167000</v>
      </c>
      <c r="G33" s="68">
        <v>168670</v>
      </c>
      <c r="H33" s="68">
        <v>169505</v>
      </c>
    </row>
    <row r="34" spans="1:8" ht="38.25" x14ac:dyDescent="0.25">
      <c r="A34" s="14"/>
      <c r="B34" s="16">
        <v>42</v>
      </c>
      <c r="C34" s="25" t="s">
        <v>28</v>
      </c>
      <c r="D34" s="8">
        <v>530882</v>
      </c>
      <c r="E34" s="9">
        <v>193000</v>
      </c>
      <c r="F34" s="9">
        <v>157000</v>
      </c>
      <c r="G34" s="9">
        <v>163670</v>
      </c>
      <c r="H34" s="9">
        <v>164505</v>
      </c>
    </row>
    <row r="35" spans="1:8" ht="25.5" x14ac:dyDescent="0.25">
      <c r="A35" s="14"/>
      <c r="B35" s="16">
        <v>45</v>
      </c>
      <c r="C35" s="25" t="s">
        <v>78</v>
      </c>
      <c r="D35" s="8">
        <v>28400</v>
      </c>
      <c r="E35" s="9">
        <v>10000</v>
      </c>
      <c r="F35" s="9">
        <v>10000</v>
      </c>
      <c r="G35" s="9">
        <v>5000</v>
      </c>
      <c r="H35" s="9">
        <v>5000</v>
      </c>
    </row>
    <row r="36" spans="1:8" x14ac:dyDescent="0.25">
      <c r="A36" s="15"/>
      <c r="B36" s="15"/>
      <c r="C36" s="25"/>
      <c r="D36" s="8"/>
      <c r="E36" s="9"/>
      <c r="F36" s="9"/>
      <c r="G36" s="9"/>
      <c r="H36" s="10"/>
    </row>
  </sheetData>
  <mergeCells count="5">
    <mergeCell ref="A24:H24"/>
    <mergeCell ref="A1:H1"/>
    <mergeCell ref="A3:H3"/>
    <mergeCell ref="A5:H5"/>
    <mergeCell ref="A7:H7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0"/>
  <sheetViews>
    <sheetView workbookViewId="0">
      <selection sqref="A1:F1"/>
    </sheetView>
  </sheetViews>
  <sheetFormatPr defaultRowHeight="15" x14ac:dyDescent="0.25"/>
  <cols>
    <col min="1" max="6" width="25.28515625" customWidth="1"/>
  </cols>
  <sheetData>
    <row r="1" spans="1:8" ht="42" customHeight="1" x14ac:dyDescent="0.25">
      <c r="A1" s="84" t="s">
        <v>112</v>
      </c>
      <c r="B1" s="84"/>
      <c r="C1" s="84"/>
      <c r="D1" s="84"/>
      <c r="E1" s="84"/>
      <c r="F1" s="84"/>
    </row>
    <row r="2" spans="1:8" ht="18" customHeight="1" x14ac:dyDescent="0.25">
      <c r="A2" s="4"/>
      <c r="B2" s="4"/>
      <c r="C2" s="4"/>
      <c r="D2" s="4"/>
      <c r="E2" s="4"/>
      <c r="F2" s="4"/>
    </row>
    <row r="3" spans="1:8" ht="15.75" customHeight="1" x14ac:dyDescent="0.25">
      <c r="A3" s="84" t="s">
        <v>18</v>
      </c>
      <c r="B3" s="84"/>
      <c r="C3" s="84"/>
      <c r="D3" s="84"/>
      <c r="E3" s="84"/>
      <c r="F3" s="84"/>
    </row>
    <row r="4" spans="1:8" ht="18" x14ac:dyDescent="0.25">
      <c r="B4" s="4"/>
      <c r="C4" s="4"/>
      <c r="D4" s="4"/>
      <c r="E4" s="5"/>
      <c r="F4" s="5"/>
    </row>
    <row r="5" spans="1:8" ht="18" customHeight="1" x14ac:dyDescent="0.25">
      <c r="A5" s="84" t="s">
        <v>4</v>
      </c>
      <c r="B5" s="84"/>
      <c r="C5" s="84"/>
      <c r="D5" s="84"/>
      <c r="E5" s="84"/>
      <c r="F5" s="84"/>
    </row>
    <row r="6" spans="1:8" ht="18" x14ac:dyDescent="0.25">
      <c r="A6" s="4"/>
      <c r="B6" s="4"/>
      <c r="C6" s="4"/>
      <c r="D6" s="4"/>
      <c r="E6" s="5"/>
      <c r="F6" s="5"/>
    </row>
    <row r="7" spans="1:8" ht="15.75" customHeight="1" x14ac:dyDescent="0.25">
      <c r="A7" s="84" t="s">
        <v>41</v>
      </c>
      <c r="B7" s="84"/>
      <c r="C7" s="84"/>
      <c r="D7" s="84"/>
      <c r="E7" s="84"/>
      <c r="F7" s="84"/>
    </row>
    <row r="8" spans="1:8" ht="18" x14ac:dyDescent="0.25">
      <c r="A8" s="4"/>
      <c r="B8" s="4"/>
      <c r="C8" s="4"/>
      <c r="D8" s="4"/>
      <c r="E8" s="5"/>
      <c r="F8" s="5"/>
    </row>
    <row r="9" spans="1:8" ht="25.5" x14ac:dyDescent="0.25">
      <c r="A9" s="20" t="s">
        <v>43</v>
      </c>
      <c r="B9" s="19" t="s">
        <v>69</v>
      </c>
      <c r="C9" s="20" t="s">
        <v>68</v>
      </c>
      <c r="D9" s="20" t="s">
        <v>111</v>
      </c>
      <c r="E9" s="20" t="s">
        <v>30</v>
      </c>
      <c r="F9" s="20" t="s">
        <v>71</v>
      </c>
    </row>
    <row r="10" spans="1:8" x14ac:dyDescent="0.25">
      <c r="A10" s="41" t="s">
        <v>0</v>
      </c>
      <c r="B10" s="67">
        <v>3544377</v>
      </c>
      <c r="C10" s="66">
        <v>3973463</v>
      </c>
      <c r="D10" s="66">
        <v>5065407</v>
      </c>
      <c r="E10" s="66">
        <v>4364291</v>
      </c>
      <c r="F10" s="66">
        <v>4385896</v>
      </c>
      <c r="H10" s="72"/>
    </row>
    <row r="11" spans="1:8" x14ac:dyDescent="0.25">
      <c r="A11" s="24" t="s">
        <v>48</v>
      </c>
      <c r="B11" s="66">
        <v>174576</v>
      </c>
      <c r="C11" s="66">
        <v>165309</v>
      </c>
      <c r="D11" s="66">
        <v>165309</v>
      </c>
      <c r="E11" s="66">
        <v>166962</v>
      </c>
      <c r="F11" s="66">
        <v>167789</v>
      </c>
      <c r="H11" s="73"/>
    </row>
    <row r="12" spans="1:8" x14ac:dyDescent="0.25">
      <c r="A12" s="13" t="s">
        <v>49</v>
      </c>
      <c r="B12" s="9">
        <v>10000</v>
      </c>
      <c r="C12" s="9">
        <v>5309</v>
      </c>
      <c r="D12" s="9">
        <v>5309</v>
      </c>
      <c r="E12" s="9">
        <v>5362</v>
      </c>
      <c r="F12" s="9">
        <v>5389</v>
      </c>
      <c r="H12" s="73"/>
    </row>
    <row r="13" spans="1:8" x14ac:dyDescent="0.25">
      <c r="A13" s="13" t="s">
        <v>83</v>
      </c>
      <c r="B13" s="9">
        <v>16927</v>
      </c>
      <c r="C13" s="9">
        <v>160000</v>
      </c>
      <c r="D13" s="9">
        <v>160000</v>
      </c>
      <c r="E13" s="9">
        <v>161600</v>
      </c>
      <c r="F13" s="9">
        <v>162400</v>
      </c>
      <c r="H13" s="73"/>
    </row>
    <row r="14" spans="1:8" x14ac:dyDescent="0.25">
      <c r="A14" s="11" t="s">
        <v>50</v>
      </c>
      <c r="B14" s="69">
        <v>1334867</v>
      </c>
      <c r="C14" s="68">
        <v>1650740</v>
      </c>
      <c r="D14" s="68">
        <v>1522268</v>
      </c>
      <c r="E14" s="68">
        <v>1537491</v>
      </c>
      <c r="F14" s="68">
        <v>1545102</v>
      </c>
      <c r="H14" s="65"/>
    </row>
    <row r="15" spans="1:8" x14ac:dyDescent="0.25">
      <c r="A15" s="13" t="s">
        <v>80</v>
      </c>
      <c r="B15" s="8">
        <v>1334867</v>
      </c>
      <c r="C15" s="9">
        <v>1647740</v>
      </c>
      <c r="D15" s="9">
        <v>1522268</v>
      </c>
      <c r="E15" s="9">
        <v>1537491</v>
      </c>
      <c r="F15" s="9">
        <v>1545102</v>
      </c>
    </row>
    <row r="16" spans="1:8" ht="25.5" x14ac:dyDescent="0.25">
      <c r="A16" s="11" t="s">
        <v>46</v>
      </c>
      <c r="B16" s="69">
        <v>1754076</v>
      </c>
      <c r="C16" s="68">
        <v>2003500</v>
      </c>
      <c r="D16" s="68">
        <v>2446820</v>
      </c>
      <c r="E16" s="68">
        <v>2471288</v>
      </c>
      <c r="F16" s="68">
        <v>2483522</v>
      </c>
    </row>
    <row r="17" spans="1:6" ht="25.5" x14ac:dyDescent="0.25">
      <c r="A17" s="17" t="s">
        <v>47</v>
      </c>
      <c r="B17" s="8">
        <v>1754076</v>
      </c>
      <c r="C17" s="9">
        <v>2003500</v>
      </c>
      <c r="D17" s="9">
        <v>2446820</v>
      </c>
      <c r="E17" s="9">
        <v>2471288</v>
      </c>
      <c r="F17" s="9">
        <v>2483522</v>
      </c>
    </row>
    <row r="18" spans="1:6" x14ac:dyDescent="0.25">
      <c r="A18" s="41" t="s">
        <v>44</v>
      </c>
      <c r="B18" s="69">
        <v>255441</v>
      </c>
      <c r="C18" s="68">
        <v>153872</v>
      </c>
      <c r="D18" s="68">
        <v>931010</v>
      </c>
      <c r="E18" s="68">
        <v>188550</v>
      </c>
      <c r="F18" s="71">
        <v>189483</v>
      </c>
    </row>
    <row r="19" spans="1:6" x14ac:dyDescent="0.25">
      <c r="A19" s="18" t="s">
        <v>82</v>
      </c>
      <c r="B19" s="8">
        <v>196177</v>
      </c>
      <c r="C19" s="9">
        <v>126000</v>
      </c>
      <c r="D19" s="9">
        <v>144000</v>
      </c>
      <c r="E19" s="9">
        <v>145440</v>
      </c>
      <c r="F19" s="10">
        <v>146160</v>
      </c>
    </row>
    <row r="20" spans="1:6" x14ac:dyDescent="0.25">
      <c r="A20" s="13" t="s">
        <v>45</v>
      </c>
      <c r="B20" s="8">
        <v>59264</v>
      </c>
      <c r="C20" s="9">
        <v>27872</v>
      </c>
      <c r="D20" s="9">
        <v>787010</v>
      </c>
      <c r="E20" s="9">
        <v>43110</v>
      </c>
      <c r="F20" s="10">
        <v>43323</v>
      </c>
    </row>
    <row r="21" spans="1:6" x14ac:dyDescent="0.25">
      <c r="A21" s="70" t="s">
        <v>89</v>
      </c>
      <c r="B21" s="69">
        <v>25417</v>
      </c>
      <c r="C21" s="68">
        <v>3000</v>
      </c>
      <c r="D21" s="68">
        <v>0</v>
      </c>
      <c r="E21" s="9">
        <v>0</v>
      </c>
      <c r="F21" s="10">
        <v>0</v>
      </c>
    </row>
    <row r="22" spans="1:6" x14ac:dyDescent="0.25">
      <c r="A22" s="13" t="s">
        <v>85</v>
      </c>
      <c r="B22" s="8">
        <v>25417</v>
      </c>
      <c r="C22" s="9">
        <v>3000</v>
      </c>
      <c r="D22" s="9">
        <v>0</v>
      </c>
      <c r="E22" s="9">
        <v>0</v>
      </c>
      <c r="F22" s="10">
        <v>0</v>
      </c>
    </row>
    <row r="23" spans="1:6" x14ac:dyDescent="0.25">
      <c r="C23" s="65"/>
    </row>
    <row r="25" spans="1:6" ht="15.75" customHeight="1" x14ac:dyDescent="0.25">
      <c r="A25" s="84" t="s">
        <v>42</v>
      </c>
      <c r="B25" s="84"/>
      <c r="C25" s="84"/>
      <c r="D25" s="84"/>
      <c r="E25" s="84"/>
      <c r="F25" s="84"/>
    </row>
    <row r="26" spans="1:6" ht="18" x14ac:dyDescent="0.25">
      <c r="A26" s="4"/>
      <c r="B26" s="4"/>
      <c r="C26" s="4"/>
      <c r="D26" s="4"/>
      <c r="E26" s="5"/>
      <c r="F26" s="5"/>
    </row>
    <row r="27" spans="1:6" ht="25.5" x14ac:dyDescent="0.25">
      <c r="A27" s="20" t="s">
        <v>43</v>
      </c>
      <c r="B27" s="19" t="s">
        <v>69</v>
      </c>
      <c r="C27" s="20" t="s">
        <v>68</v>
      </c>
      <c r="D27" s="20" t="s">
        <v>111</v>
      </c>
      <c r="E27" s="20" t="s">
        <v>30</v>
      </c>
      <c r="F27" s="20" t="s">
        <v>71</v>
      </c>
    </row>
    <row r="28" spans="1:6" x14ac:dyDescent="0.25">
      <c r="A28" s="41" t="s">
        <v>1</v>
      </c>
      <c r="B28" s="67">
        <v>3933601</v>
      </c>
      <c r="C28" s="66">
        <v>3806421</v>
      </c>
      <c r="D28" s="66">
        <v>4898407</v>
      </c>
      <c r="E28" s="66">
        <v>4195621</v>
      </c>
      <c r="F28" s="66">
        <v>4216391</v>
      </c>
    </row>
    <row r="29" spans="1:6" ht="15.75" customHeight="1" x14ac:dyDescent="0.25">
      <c r="A29" s="24" t="s">
        <v>48</v>
      </c>
      <c r="B29" s="69">
        <v>174576</v>
      </c>
      <c r="C29" s="68">
        <v>165309</v>
      </c>
      <c r="D29" s="68">
        <v>165309</v>
      </c>
      <c r="E29" s="68">
        <v>166962</v>
      </c>
      <c r="F29" s="68">
        <v>167789</v>
      </c>
    </row>
    <row r="30" spans="1:6" x14ac:dyDescent="0.25">
      <c r="A30" s="13" t="s">
        <v>86</v>
      </c>
      <c r="B30" s="8">
        <v>10000</v>
      </c>
      <c r="C30" s="9">
        <v>5309</v>
      </c>
      <c r="D30" s="9">
        <v>5309</v>
      </c>
      <c r="E30" s="9">
        <v>5362</v>
      </c>
      <c r="F30" s="9">
        <v>5389</v>
      </c>
    </row>
    <row r="31" spans="1:6" x14ac:dyDescent="0.25">
      <c r="A31" s="13" t="s">
        <v>79</v>
      </c>
      <c r="B31" s="8">
        <v>169267</v>
      </c>
      <c r="C31" s="9">
        <v>160000</v>
      </c>
      <c r="D31" s="9">
        <v>160000</v>
      </c>
      <c r="E31" s="9">
        <v>161600</v>
      </c>
      <c r="F31" s="9">
        <v>162400</v>
      </c>
    </row>
    <row r="32" spans="1:6" x14ac:dyDescent="0.25">
      <c r="A32" s="24" t="s">
        <v>50</v>
      </c>
      <c r="B32" s="69">
        <v>1724091</v>
      </c>
      <c r="C32" s="68">
        <v>1483740</v>
      </c>
      <c r="D32" s="68">
        <v>1355268</v>
      </c>
      <c r="E32" s="68">
        <v>1368821</v>
      </c>
      <c r="F32" s="68">
        <v>1375597</v>
      </c>
    </row>
    <row r="33" spans="1:6" x14ac:dyDescent="0.25">
      <c r="A33" s="13" t="s">
        <v>84</v>
      </c>
      <c r="B33" s="8">
        <v>1724091</v>
      </c>
      <c r="C33" s="9">
        <v>1480740</v>
      </c>
      <c r="D33" s="9">
        <v>1355268</v>
      </c>
      <c r="E33" s="9">
        <v>1368821</v>
      </c>
      <c r="F33" s="10">
        <v>1375597</v>
      </c>
    </row>
    <row r="34" spans="1:6" ht="25.5" x14ac:dyDescent="0.25">
      <c r="A34" s="11" t="s">
        <v>46</v>
      </c>
      <c r="B34" s="63">
        <v>1754076</v>
      </c>
      <c r="C34" s="63">
        <v>2003500</v>
      </c>
      <c r="D34" s="63">
        <v>2446820</v>
      </c>
      <c r="E34" s="63">
        <v>2471288</v>
      </c>
      <c r="F34" s="63">
        <v>2483522</v>
      </c>
    </row>
    <row r="35" spans="1:6" ht="25.5" x14ac:dyDescent="0.25">
      <c r="A35" s="18" t="s">
        <v>87</v>
      </c>
      <c r="B35" s="62">
        <v>1754076</v>
      </c>
      <c r="C35" s="62">
        <v>2003500</v>
      </c>
      <c r="D35" s="62">
        <v>2446820</v>
      </c>
      <c r="E35" s="62">
        <v>2471288</v>
      </c>
      <c r="F35" s="62">
        <v>2483522</v>
      </c>
    </row>
    <row r="36" spans="1:6" x14ac:dyDescent="0.25">
      <c r="A36" s="41" t="s">
        <v>44</v>
      </c>
      <c r="B36" s="63">
        <v>255441</v>
      </c>
      <c r="C36" s="63">
        <v>153872</v>
      </c>
      <c r="D36" s="68">
        <v>931010</v>
      </c>
      <c r="E36" s="63">
        <v>188550</v>
      </c>
      <c r="F36" s="63">
        <v>189483</v>
      </c>
    </row>
    <row r="37" spans="1:6" x14ac:dyDescent="0.25">
      <c r="A37" s="18" t="s">
        <v>81</v>
      </c>
      <c r="B37" s="62">
        <v>196177</v>
      </c>
      <c r="C37" s="62">
        <v>126000</v>
      </c>
      <c r="D37" s="9">
        <v>144000</v>
      </c>
      <c r="E37" s="62">
        <v>145440</v>
      </c>
      <c r="F37" s="62">
        <v>146160</v>
      </c>
    </row>
    <row r="38" spans="1:6" x14ac:dyDescent="0.25">
      <c r="A38" s="13" t="s">
        <v>88</v>
      </c>
      <c r="B38" s="62">
        <v>59264</v>
      </c>
      <c r="C38" s="62">
        <v>27872</v>
      </c>
      <c r="D38" s="9">
        <v>787010</v>
      </c>
      <c r="E38" s="62">
        <v>43110</v>
      </c>
      <c r="F38" s="62">
        <v>43323</v>
      </c>
    </row>
    <row r="39" spans="1:6" x14ac:dyDescent="0.25">
      <c r="A39" s="70" t="s">
        <v>89</v>
      </c>
      <c r="B39" s="63">
        <v>25417</v>
      </c>
      <c r="C39" s="63">
        <v>3000</v>
      </c>
      <c r="D39" s="63">
        <v>0</v>
      </c>
      <c r="E39" s="62">
        <v>0</v>
      </c>
      <c r="F39" s="62">
        <v>0</v>
      </c>
    </row>
    <row r="40" spans="1:6" x14ac:dyDescent="0.25">
      <c r="A40" s="13" t="s">
        <v>85</v>
      </c>
      <c r="B40" s="62">
        <v>25417</v>
      </c>
      <c r="C40" s="62">
        <v>3000</v>
      </c>
      <c r="D40" s="62">
        <v>0</v>
      </c>
      <c r="E40" s="62">
        <v>0</v>
      </c>
      <c r="F40" s="62">
        <v>0</v>
      </c>
    </row>
  </sheetData>
  <mergeCells count="5">
    <mergeCell ref="A1:F1"/>
    <mergeCell ref="A3:F3"/>
    <mergeCell ref="A5:F5"/>
    <mergeCell ref="A7:F7"/>
    <mergeCell ref="A25:F25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2"/>
  <sheetViews>
    <sheetView workbookViewId="0">
      <selection activeCell="E10" sqref="E10"/>
    </sheetView>
  </sheetViews>
  <sheetFormatPr defaultRowHeight="15" x14ac:dyDescent="0.25"/>
  <cols>
    <col min="1" max="1" width="37.7109375" customWidth="1"/>
    <col min="2" max="6" width="25.28515625" customWidth="1"/>
  </cols>
  <sheetData>
    <row r="1" spans="1:6" ht="42" customHeight="1" x14ac:dyDescent="0.25">
      <c r="A1" s="84" t="s">
        <v>112</v>
      </c>
      <c r="B1" s="84"/>
      <c r="C1" s="84"/>
      <c r="D1" s="84"/>
      <c r="E1" s="84"/>
      <c r="F1" s="8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84" t="s">
        <v>18</v>
      </c>
      <c r="B3" s="84"/>
      <c r="C3" s="84"/>
      <c r="D3" s="84"/>
      <c r="E3" s="101"/>
      <c r="F3" s="101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4" t="s">
        <v>4</v>
      </c>
      <c r="B5" s="102"/>
      <c r="C5" s="102"/>
      <c r="D5" s="102"/>
      <c r="E5" s="102"/>
      <c r="F5" s="102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84" t="s">
        <v>13</v>
      </c>
      <c r="B7" s="103"/>
      <c r="C7" s="103"/>
      <c r="D7" s="103"/>
      <c r="E7" s="103"/>
      <c r="F7" s="103"/>
    </row>
    <row r="8" spans="1:6" ht="18" x14ac:dyDescent="0.25">
      <c r="A8" s="4"/>
      <c r="B8" s="4"/>
      <c r="C8" s="4"/>
      <c r="D8" s="4"/>
      <c r="E8" s="5"/>
      <c r="F8" s="5"/>
    </row>
    <row r="9" spans="1:6" ht="25.5" x14ac:dyDescent="0.25">
      <c r="A9" s="20" t="s">
        <v>43</v>
      </c>
      <c r="B9" s="19" t="s">
        <v>69</v>
      </c>
      <c r="C9" s="20" t="s">
        <v>68</v>
      </c>
      <c r="D9" s="20" t="s">
        <v>111</v>
      </c>
      <c r="E9" s="20" t="s">
        <v>30</v>
      </c>
      <c r="F9" s="20" t="s">
        <v>71</v>
      </c>
    </row>
    <row r="10" spans="1:6" ht="15.75" customHeight="1" x14ac:dyDescent="0.25">
      <c r="A10" s="11" t="s">
        <v>14</v>
      </c>
      <c r="B10" s="8">
        <v>3933601</v>
      </c>
      <c r="C10" s="9">
        <v>3806421</v>
      </c>
      <c r="D10" s="9">
        <v>4898407</v>
      </c>
      <c r="E10" s="9">
        <v>4195621</v>
      </c>
      <c r="F10" s="9">
        <v>4216391</v>
      </c>
    </row>
    <row r="11" spans="1:6" ht="15.75" customHeight="1" x14ac:dyDescent="0.25">
      <c r="A11" s="11" t="s">
        <v>90</v>
      </c>
      <c r="B11" s="8">
        <v>3933601</v>
      </c>
      <c r="C11" s="9">
        <v>3806421</v>
      </c>
      <c r="D11" s="9">
        <v>4898407</v>
      </c>
      <c r="E11" s="9">
        <v>4195621</v>
      </c>
      <c r="F11" s="9">
        <v>4216391</v>
      </c>
    </row>
    <row r="12" spans="1:6" x14ac:dyDescent="0.25">
      <c r="A12" s="17" t="s">
        <v>91</v>
      </c>
      <c r="B12" s="8">
        <v>3933601</v>
      </c>
      <c r="C12" s="9">
        <v>3806421</v>
      </c>
      <c r="D12" s="9">
        <v>4898407</v>
      </c>
      <c r="E12" s="9">
        <v>4195621</v>
      </c>
      <c r="F12" s="9">
        <v>4216391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tabSelected="1" topLeftCell="A13" workbookViewId="0">
      <selection activeCell="C18" sqref="C18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4" width="25.28515625" customWidth="1"/>
    <col min="5" max="5" width="28.5703125" customWidth="1"/>
    <col min="6" max="8" width="25.28515625" customWidth="1"/>
  </cols>
  <sheetData>
    <row r="1" spans="1:8" ht="42" customHeight="1" x14ac:dyDescent="0.25">
      <c r="A1" s="84" t="s">
        <v>112</v>
      </c>
      <c r="B1" s="84"/>
      <c r="C1" s="84"/>
      <c r="D1" s="84"/>
      <c r="E1" s="84"/>
      <c r="F1" s="84"/>
      <c r="G1" s="84"/>
      <c r="H1" s="84"/>
    </row>
    <row r="2" spans="1:8" ht="18" customHeight="1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84" t="s">
        <v>18</v>
      </c>
      <c r="B3" s="84"/>
      <c r="C3" s="84"/>
      <c r="D3" s="84"/>
      <c r="E3" s="84"/>
      <c r="F3" s="84"/>
      <c r="G3" s="84"/>
      <c r="H3" s="84"/>
    </row>
    <row r="4" spans="1:8" ht="18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84" t="s">
        <v>52</v>
      </c>
      <c r="B5" s="84"/>
      <c r="C5" s="84"/>
      <c r="D5" s="84"/>
      <c r="E5" s="84"/>
      <c r="F5" s="84"/>
      <c r="G5" s="84"/>
      <c r="H5" s="84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25.5" x14ac:dyDescent="0.25">
      <c r="A7" s="20" t="s">
        <v>5</v>
      </c>
      <c r="B7" s="19" t="s">
        <v>6</v>
      </c>
      <c r="C7" s="19" t="s">
        <v>29</v>
      </c>
      <c r="D7" s="19" t="s">
        <v>69</v>
      </c>
      <c r="E7" s="20" t="s">
        <v>68</v>
      </c>
      <c r="F7" s="20" t="s">
        <v>70</v>
      </c>
      <c r="G7" s="20" t="s">
        <v>30</v>
      </c>
      <c r="H7" s="20" t="s">
        <v>71</v>
      </c>
    </row>
    <row r="8" spans="1:8" x14ac:dyDescent="0.25">
      <c r="A8" s="39"/>
      <c r="B8" s="40"/>
      <c r="C8" s="38" t="s">
        <v>54</v>
      </c>
      <c r="D8" s="40">
        <v>0</v>
      </c>
      <c r="E8" s="39">
        <v>0</v>
      </c>
      <c r="F8" s="39">
        <v>0</v>
      </c>
      <c r="G8" s="39">
        <v>0</v>
      </c>
      <c r="H8" s="39">
        <v>0</v>
      </c>
    </row>
    <row r="9" spans="1:8" ht="25.5" x14ac:dyDescent="0.25">
      <c r="A9" s="11">
        <v>8</v>
      </c>
      <c r="B9" s="11"/>
      <c r="C9" s="11" t="s">
        <v>15</v>
      </c>
      <c r="D9" s="8">
        <v>0</v>
      </c>
      <c r="E9" s="9">
        <v>0</v>
      </c>
      <c r="F9" s="9">
        <v>0</v>
      </c>
      <c r="G9" s="9">
        <v>0</v>
      </c>
      <c r="H9" s="9">
        <v>0</v>
      </c>
    </row>
    <row r="10" spans="1:8" x14ac:dyDescent="0.25">
      <c r="A10" s="11"/>
      <c r="B10" s="15">
        <v>84</v>
      </c>
      <c r="C10" s="15" t="s">
        <v>22</v>
      </c>
      <c r="D10" s="8">
        <v>0</v>
      </c>
      <c r="E10" s="9">
        <v>0</v>
      </c>
      <c r="F10" s="9">
        <v>0</v>
      </c>
      <c r="G10" s="9">
        <v>0</v>
      </c>
      <c r="H10" s="9">
        <v>0</v>
      </c>
    </row>
    <row r="11" spans="1:8" x14ac:dyDescent="0.25">
      <c r="A11" s="11"/>
      <c r="B11" s="15"/>
      <c r="C11" s="42"/>
      <c r="D11" s="8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5">
      <c r="A12" s="11"/>
      <c r="B12" s="15"/>
      <c r="C12" s="38" t="s">
        <v>57</v>
      </c>
      <c r="D12" s="8">
        <v>0</v>
      </c>
      <c r="E12" s="9">
        <v>0</v>
      </c>
      <c r="F12" s="9">
        <v>0</v>
      </c>
      <c r="G12" s="9">
        <v>0</v>
      </c>
      <c r="H12" s="9">
        <v>0</v>
      </c>
    </row>
    <row r="13" spans="1:8" ht="25.5" x14ac:dyDescent="0.25">
      <c r="A13" s="14">
        <v>5</v>
      </c>
      <c r="B13" s="14"/>
      <c r="C13" s="24" t="s">
        <v>16</v>
      </c>
      <c r="D13" s="8">
        <v>0</v>
      </c>
      <c r="E13" s="9">
        <v>0</v>
      </c>
      <c r="F13" s="9">
        <v>0</v>
      </c>
      <c r="G13" s="9">
        <v>0</v>
      </c>
      <c r="H13" s="9">
        <v>0</v>
      </c>
    </row>
    <row r="14" spans="1:8" ht="25.5" x14ac:dyDescent="0.25">
      <c r="A14" s="15"/>
      <c r="B14" s="15">
        <v>54</v>
      </c>
      <c r="C14" s="25" t="s">
        <v>23</v>
      </c>
      <c r="D14" s="8">
        <v>0</v>
      </c>
      <c r="E14" s="9">
        <v>0</v>
      </c>
      <c r="F14" s="9">
        <v>0</v>
      </c>
      <c r="G14" s="9">
        <v>0</v>
      </c>
      <c r="H14" s="10">
        <v>0</v>
      </c>
    </row>
    <row r="18" spans="3:8" x14ac:dyDescent="0.25">
      <c r="C18" t="s">
        <v>114</v>
      </c>
    </row>
    <row r="19" spans="3:8" x14ac:dyDescent="0.25">
      <c r="C19" t="s">
        <v>102</v>
      </c>
    </row>
    <row r="20" spans="3:8" x14ac:dyDescent="0.25">
      <c r="E20" s="79" t="s">
        <v>103</v>
      </c>
      <c r="H20" t="s">
        <v>106</v>
      </c>
    </row>
    <row r="21" spans="3:8" x14ac:dyDescent="0.25">
      <c r="E21" t="s">
        <v>104</v>
      </c>
      <c r="H21" t="s">
        <v>107</v>
      </c>
    </row>
    <row r="22" spans="3:8" x14ac:dyDescent="0.25">
      <c r="E22" s="79" t="s">
        <v>105</v>
      </c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C4" sqref="C4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84" t="s">
        <v>112</v>
      </c>
      <c r="B1" s="84"/>
      <c r="C1" s="84"/>
      <c r="D1" s="84"/>
      <c r="E1" s="84"/>
      <c r="F1" s="84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customHeight="1" x14ac:dyDescent="0.25">
      <c r="A3" s="84" t="s">
        <v>18</v>
      </c>
      <c r="B3" s="84"/>
      <c r="C3" s="84"/>
      <c r="D3" s="84"/>
      <c r="E3" s="84"/>
      <c r="F3" s="84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84" t="s">
        <v>53</v>
      </c>
      <c r="B5" s="84"/>
      <c r="C5" s="84"/>
      <c r="D5" s="84"/>
      <c r="E5" s="84"/>
      <c r="F5" s="84"/>
    </row>
    <row r="6" spans="1:6" ht="18" x14ac:dyDescent="0.25">
      <c r="A6" s="4"/>
      <c r="B6" s="4"/>
      <c r="C6" s="4"/>
      <c r="D6" s="4"/>
      <c r="E6" s="5"/>
      <c r="F6" s="5"/>
    </row>
    <row r="7" spans="1:6" ht="25.5" x14ac:dyDescent="0.25">
      <c r="A7" s="19" t="s">
        <v>43</v>
      </c>
      <c r="B7" s="19" t="s">
        <v>69</v>
      </c>
      <c r="C7" s="20" t="s">
        <v>68</v>
      </c>
      <c r="D7" s="20" t="s">
        <v>70</v>
      </c>
      <c r="E7" s="20" t="s">
        <v>30</v>
      </c>
      <c r="F7" s="20" t="s">
        <v>71</v>
      </c>
    </row>
    <row r="8" spans="1:6" x14ac:dyDescent="0.25">
      <c r="A8" s="11" t="s">
        <v>54</v>
      </c>
      <c r="B8" s="8">
        <v>0</v>
      </c>
      <c r="C8" s="9">
        <v>0</v>
      </c>
      <c r="D8" s="9">
        <v>0</v>
      </c>
      <c r="E8" s="9">
        <v>0</v>
      </c>
      <c r="F8" s="9">
        <v>0</v>
      </c>
    </row>
    <row r="9" spans="1:6" ht="25.5" x14ac:dyDescent="0.25">
      <c r="A9" s="11" t="s">
        <v>55</v>
      </c>
      <c r="B9" s="8">
        <v>0</v>
      </c>
      <c r="C9" s="9">
        <v>0</v>
      </c>
      <c r="D9" s="9">
        <v>0</v>
      </c>
      <c r="E9" s="9">
        <v>0</v>
      </c>
      <c r="F9" s="9">
        <v>0</v>
      </c>
    </row>
    <row r="10" spans="1:6" ht="25.5" x14ac:dyDescent="0.25">
      <c r="A10" s="17" t="s">
        <v>56</v>
      </c>
      <c r="B10" s="8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5">
      <c r="A11" s="17"/>
      <c r="B11" s="8">
        <v>0</v>
      </c>
      <c r="C11" s="9">
        <v>0</v>
      </c>
      <c r="D11" s="9">
        <v>0</v>
      </c>
      <c r="E11" s="9">
        <v>0</v>
      </c>
      <c r="F11" s="9">
        <v>0</v>
      </c>
    </row>
    <row r="12" spans="1:6" x14ac:dyDescent="0.25">
      <c r="A12" s="11" t="s">
        <v>57</v>
      </c>
      <c r="B12" s="8">
        <v>0</v>
      </c>
      <c r="C12" s="9">
        <v>0</v>
      </c>
      <c r="D12" s="9">
        <v>0</v>
      </c>
      <c r="E12" s="9">
        <v>0</v>
      </c>
      <c r="F12" s="9">
        <v>0</v>
      </c>
    </row>
    <row r="13" spans="1:6" x14ac:dyDescent="0.25">
      <c r="A13" s="24" t="s">
        <v>48</v>
      </c>
      <c r="B13" s="8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5">
      <c r="A14" s="13" t="s">
        <v>49</v>
      </c>
      <c r="B14" s="8">
        <v>0</v>
      </c>
      <c r="C14" s="9">
        <v>0</v>
      </c>
      <c r="D14" s="9">
        <v>0</v>
      </c>
      <c r="E14" s="9">
        <v>0</v>
      </c>
      <c r="F14" s="10">
        <v>0</v>
      </c>
    </row>
    <row r="15" spans="1:6" x14ac:dyDescent="0.25">
      <c r="A15" s="24" t="s">
        <v>50</v>
      </c>
      <c r="B15" s="8">
        <v>0</v>
      </c>
      <c r="C15" s="9">
        <v>0</v>
      </c>
      <c r="D15" s="9">
        <v>0</v>
      </c>
      <c r="E15" s="9">
        <v>0</v>
      </c>
      <c r="F15" s="10">
        <v>0</v>
      </c>
    </row>
    <row r="16" spans="1:6" x14ac:dyDescent="0.25">
      <c r="A16" s="13" t="s">
        <v>51</v>
      </c>
      <c r="B16" s="8">
        <v>0</v>
      </c>
      <c r="C16" s="9">
        <v>0</v>
      </c>
      <c r="D16" s="9">
        <v>0</v>
      </c>
      <c r="E16" s="9">
        <v>0</v>
      </c>
      <c r="F16" s="10">
        <v>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5"/>
  <sheetViews>
    <sheetView workbookViewId="0">
      <selection activeCell="F2" sqref="F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5.28515625" customWidth="1"/>
    <col min="5" max="9" width="25.28515625" customWidth="1"/>
  </cols>
  <sheetData>
    <row r="1" spans="1:9" ht="42" customHeight="1" x14ac:dyDescent="0.25">
      <c r="A1" s="84" t="s">
        <v>112</v>
      </c>
      <c r="B1" s="84"/>
      <c r="C1" s="84"/>
      <c r="D1" s="84"/>
      <c r="E1" s="84"/>
      <c r="F1" s="84"/>
      <c r="G1" s="84"/>
      <c r="H1" s="84"/>
      <c r="I1" s="84"/>
    </row>
    <row r="2" spans="1:9" ht="18" x14ac:dyDescent="0.25">
      <c r="A2" s="4"/>
      <c r="B2" s="4"/>
      <c r="C2" s="4"/>
      <c r="D2" s="4"/>
      <c r="E2" s="4"/>
      <c r="F2" s="4"/>
      <c r="G2" s="4"/>
      <c r="H2" s="5"/>
      <c r="I2" s="5"/>
    </row>
    <row r="3" spans="1:9" ht="18" customHeight="1" x14ac:dyDescent="0.25">
      <c r="A3" s="84" t="s">
        <v>17</v>
      </c>
      <c r="B3" s="102"/>
      <c r="C3" s="102"/>
      <c r="D3" s="102"/>
      <c r="E3" s="102"/>
      <c r="F3" s="102"/>
      <c r="G3" s="102"/>
      <c r="H3" s="102"/>
      <c r="I3" s="102"/>
    </row>
    <row r="4" spans="1:9" ht="18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25.5" x14ac:dyDescent="0.25">
      <c r="A5" s="107" t="s">
        <v>19</v>
      </c>
      <c r="B5" s="108"/>
      <c r="C5" s="109"/>
      <c r="D5" s="19" t="s">
        <v>20</v>
      </c>
      <c r="E5" s="19" t="s">
        <v>69</v>
      </c>
      <c r="F5" s="20" t="s">
        <v>68</v>
      </c>
      <c r="G5" s="20" t="s">
        <v>70</v>
      </c>
      <c r="H5" s="20" t="s">
        <v>30</v>
      </c>
      <c r="I5" s="20" t="s">
        <v>71</v>
      </c>
    </row>
    <row r="6" spans="1:9" ht="25.5" x14ac:dyDescent="0.25">
      <c r="A6" s="104" t="s">
        <v>92</v>
      </c>
      <c r="B6" s="105"/>
      <c r="C6" s="106"/>
      <c r="D6" s="27" t="s">
        <v>93</v>
      </c>
      <c r="E6" s="8"/>
      <c r="F6" s="9"/>
      <c r="G6" s="9"/>
      <c r="H6" s="9"/>
      <c r="I6" s="9"/>
    </row>
    <row r="7" spans="1:9" x14ac:dyDescent="0.25">
      <c r="A7" s="104" t="s">
        <v>94</v>
      </c>
      <c r="B7" s="105"/>
      <c r="C7" s="106"/>
      <c r="D7" s="27" t="s">
        <v>95</v>
      </c>
      <c r="E7" s="8">
        <v>33181</v>
      </c>
      <c r="F7" s="9">
        <v>39158</v>
      </c>
      <c r="G7" s="9">
        <v>39158</v>
      </c>
      <c r="H7" s="9">
        <v>39211</v>
      </c>
      <c r="I7" s="9">
        <v>39238</v>
      </c>
    </row>
    <row r="8" spans="1:9" x14ac:dyDescent="0.25">
      <c r="A8" s="110" t="s">
        <v>96</v>
      </c>
      <c r="B8" s="111"/>
      <c r="C8" s="112"/>
      <c r="D8" s="37" t="s">
        <v>97</v>
      </c>
      <c r="E8" s="8">
        <v>5309</v>
      </c>
      <c r="F8" s="9">
        <v>5309</v>
      </c>
      <c r="G8" s="9">
        <v>5309</v>
      </c>
      <c r="H8" s="9">
        <v>5362</v>
      </c>
      <c r="I8" s="10">
        <v>5389</v>
      </c>
    </row>
    <row r="9" spans="1:9" x14ac:dyDescent="0.25">
      <c r="A9" s="113">
        <v>32</v>
      </c>
      <c r="B9" s="114"/>
      <c r="C9" s="115"/>
      <c r="D9" s="26" t="s">
        <v>21</v>
      </c>
      <c r="E9" s="8">
        <v>5309</v>
      </c>
      <c r="F9" s="9">
        <v>5309</v>
      </c>
      <c r="G9" s="9">
        <v>5309</v>
      </c>
      <c r="H9" s="9">
        <v>5362</v>
      </c>
      <c r="I9" s="10">
        <v>5389</v>
      </c>
    </row>
    <row r="10" spans="1:9" x14ac:dyDescent="0.25">
      <c r="A10" s="116" t="s">
        <v>98</v>
      </c>
      <c r="B10" s="117"/>
      <c r="C10" s="118"/>
      <c r="D10" s="26" t="s">
        <v>99</v>
      </c>
      <c r="E10" s="8">
        <v>27872</v>
      </c>
      <c r="F10" s="9">
        <v>27872</v>
      </c>
      <c r="G10" s="9">
        <v>27872</v>
      </c>
      <c r="H10" s="9">
        <v>27872</v>
      </c>
      <c r="I10" s="10">
        <v>27872</v>
      </c>
    </row>
    <row r="11" spans="1:9" x14ac:dyDescent="0.25">
      <c r="A11" s="74">
        <v>31</v>
      </c>
      <c r="B11" s="75"/>
      <c r="C11" s="76"/>
      <c r="D11" s="26" t="s">
        <v>11</v>
      </c>
      <c r="E11" s="8">
        <v>635</v>
      </c>
      <c r="F11" s="9">
        <v>5000</v>
      </c>
      <c r="G11" s="9">
        <v>5000</v>
      </c>
      <c r="H11" s="9">
        <v>5000</v>
      </c>
      <c r="I11" s="10">
        <v>5000</v>
      </c>
    </row>
    <row r="12" spans="1:9" x14ac:dyDescent="0.25">
      <c r="A12" s="74">
        <v>32</v>
      </c>
      <c r="B12" s="77"/>
      <c r="C12" s="76"/>
      <c r="D12" s="26" t="s">
        <v>21</v>
      </c>
      <c r="E12" s="8">
        <v>635</v>
      </c>
      <c r="F12" s="9">
        <v>12270</v>
      </c>
      <c r="G12" s="9">
        <v>12270</v>
      </c>
      <c r="H12" s="9">
        <v>12270</v>
      </c>
      <c r="I12" s="10">
        <v>12270</v>
      </c>
    </row>
    <row r="13" spans="1:9" x14ac:dyDescent="0.25">
      <c r="A13" s="116">
        <v>38</v>
      </c>
      <c r="B13" s="117"/>
      <c r="C13" s="118"/>
      <c r="D13" s="26" t="s">
        <v>77</v>
      </c>
      <c r="E13" s="8">
        <v>26602</v>
      </c>
      <c r="F13" s="9">
        <v>10602</v>
      </c>
      <c r="G13" s="9">
        <v>10602</v>
      </c>
      <c r="H13" s="9">
        <v>10602</v>
      </c>
      <c r="I13" s="10">
        <v>10602</v>
      </c>
    </row>
    <row r="14" spans="1:9" ht="15" customHeight="1" x14ac:dyDescent="0.25">
      <c r="A14" s="116" t="s">
        <v>100</v>
      </c>
      <c r="B14" s="117"/>
      <c r="C14" s="118"/>
      <c r="D14" s="26" t="s">
        <v>101</v>
      </c>
      <c r="E14" s="8">
        <v>20997</v>
      </c>
      <c r="F14" s="9">
        <v>5977</v>
      </c>
      <c r="G14" s="9">
        <v>5977</v>
      </c>
      <c r="H14" s="9">
        <v>5977</v>
      </c>
      <c r="I14" s="10">
        <v>5977</v>
      </c>
    </row>
    <row r="15" spans="1:9" ht="15" customHeight="1" x14ac:dyDescent="0.25">
      <c r="A15" s="74">
        <v>32</v>
      </c>
      <c r="B15" s="75"/>
      <c r="C15" s="76"/>
      <c r="D15" s="26" t="s">
        <v>21</v>
      </c>
      <c r="E15" s="8">
        <v>20997</v>
      </c>
      <c r="F15" s="9">
        <v>5977</v>
      </c>
      <c r="G15" s="9">
        <v>5977</v>
      </c>
      <c r="H15" s="9">
        <v>5977</v>
      </c>
      <c r="I15" s="10">
        <v>5977</v>
      </c>
    </row>
  </sheetData>
  <mergeCells count="10">
    <mergeCell ref="A8:C8"/>
    <mergeCell ref="A9:C9"/>
    <mergeCell ref="A13:C13"/>
    <mergeCell ref="A10:C10"/>
    <mergeCell ref="A14:C14"/>
    <mergeCell ref="A6:C6"/>
    <mergeCell ref="A7:C7"/>
    <mergeCell ref="A1:I1"/>
    <mergeCell ref="A3:I3"/>
    <mergeCell ref="A5:C5"/>
  </mergeCells>
  <pageMargins left="0.7" right="0.7" top="0.75" bottom="0.75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Zavod Zdravstvo</cp:lastModifiedBy>
  <cp:lastPrinted>2024-10-15T09:12:41Z</cp:lastPrinted>
  <dcterms:created xsi:type="dcterms:W3CDTF">2022-08-12T12:51:27Z</dcterms:created>
  <dcterms:modified xsi:type="dcterms:W3CDTF">2024-12-13T11:38:26Z</dcterms:modified>
</cp:coreProperties>
</file>