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orisnik\Desktop\Fin.izvje.2024\2025\"/>
    </mc:Choice>
  </mc:AlternateContent>
  <xr:revisionPtr revIDLastSave="0" documentId="13_ncr:1_{10C53554-2014-4D48-9435-616F8D9D8594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SAŽETAK" sheetId="1" r:id="rId1"/>
    <sheet name=" Račun prihoda i rashoda" sheetId="3" r:id="rId2"/>
    <sheet name="Rashodi prema izvorima finan" sheetId="10" r:id="rId3"/>
    <sheet name="Rashodi prema funkcijskoj k" sheetId="11" r:id="rId4"/>
    <sheet name="Račun financiranja" sheetId="12" r:id="rId5"/>
    <sheet name="Račun fin prema izvorima f" sheetId="13" r:id="rId6"/>
    <sheet name="POSEBNI DIO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6" i="14" l="1"/>
  <c r="N145" i="14"/>
  <c r="N144" i="14"/>
  <c r="N143" i="14"/>
  <c r="N142" i="14"/>
  <c r="N141" i="14"/>
  <c r="N140" i="14"/>
  <c r="N139" i="14"/>
  <c r="N138" i="14"/>
  <c r="N137" i="14"/>
  <c r="N136" i="14"/>
  <c r="N135" i="14"/>
  <c r="N134" i="14"/>
  <c r="N133" i="14"/>
  <c r="N132" i="14"/>
  <c r="N131" i="14"/>
  <c r="N130" i="14"/>
  <c r="N129" i="14"/>
  <c r="N128" i="14"/>
  <c r="N127" i="14"/>
  <c r="N126" i="14"/>
  <c r="N125" i="14"/>
  <c r="N124" i="14"/>
  <c r="N123" i="14"/>
  <c r="N122" i="14"/>
  <c r="N121" i="14"/>
  <c r="N120" i="14"/>
  <c r="N119" i="14"/>
  <c r="N118" i="14"/>
  <c r="N117" i="14"/>
  <c r="N116" i="14"/>
  <c r="N115" i="14"/>
  <c r="N114" i="14"/>
  <c r="N113" i="14"/>
  <c r="N112" i="14"/>
  <c r="N111" i="14"/>
  <c r="N110" i="14"/>
  <c r="N109" i="14"/>
  <c r="N108" i="14"/>
  <c r="N107" i="14"/>
  <c r="N106" i="14"/>
  <c r="N105" i="14"/>
  <c r="N104" i="14"/>
  <c r="N103" i="14"/>
  <c r="N102" i="14"/>
  <c r="N101" i="14"/>
  <c r="N100" i="14"/>
  <c r="N99" i="14"/>
  <c r="N98" i="14"/>
  <c r="N97" i="14"/>
  <c r="N96" i="14"/>
  <c r="N95" i="14"/>
  <c r="N94" i="14"/>
  <c r="N93" i="14"/>
  <c r="N92" i="14"/>
  <c r="N91" i="14"/>
  <c r="N90" i="14"/>
  <c r="N89" i="14"/>
  <c r="N88" i="14"/>
  <c r="N87" i="14"/>
  <c r="N86" i="14"/>
  <c r="N85" i="14"/>
  <c r="N84" i="14"/>
  <c r="N83" i="14"/>
  <c r="N82" i="14"/>
  <c r="N81" i="14"/>
  <c r="N80" i="14"/>
  <c r="N79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K82" i="3" l="1"/>
  <c r="L82" i="3"/>
  <c r="K81" i="3"/>
  <c r="L81" i="3"/>
  <c r="K80" i="3"/>
  <c r="L80" i="3"/>
  <c r="L51" i="3" l="1"/>
  <c r="K51" i="3"/>
  <c r="L36" i="3"/>
  <c r="L10" i="3"/>
  <c r="K10" i="3"/>
  <c r="L121" i="3"/>
  <c r="L120" i="3"/>
  <c r="L119" i="3"/>
  <c r="L118" i="3"/>
  <c r="L117" i="3"/>
  <c r="L116" i="3"/>
  <c r="K121" i="3"/>
  <c r="K120" i="3"/>
  <c r="K119" i="3"/>
  <c r="K118" i="3"/>
  <c r="K117" i="3"/>
  <c r="K116" i="3"/>
  <c r="F7" i="11"/>
  <c r="G7" i="11" s="1"/>
  <c r="F6" i="11"/>
  <c r="G6" i="11" s="1"/>
  <c r="F5" i="11"/>
  <c r="G5" i="11" s="1"/>
  <c r="G9" i="10" l="1"/>
  <c r="G8" i="10"/>
  <c r="G7" i="10"/>
  <c r="G6" i="10"/>
  <c r="G32" i="10"/>
  <c r="H30" i="10"/>
  <c r="K42" i="3" l="1"/>
  <c r="K36" i="3"/>
  <c r="K98" i="3"/>
  <c r="K97" i="3"/>
  <c r="H7" i="10" l="1"/>
  <c r="H8" i="10"/>
  <c r="H9" i="10"/>
  <c r="H10" i="10"/>
  <c r="H11" i="10"/>
  <c r="H12" i="10"/>
  <c r="H13" i="10"/>
  <c r="H14" i="10"/>
  <c r="H15" i="10"/>
  <c r="H16" i="10"/>
  <c r="H20" i="10"/>
  <c r="H21" i="10"/>
  <c r="H22" i="10"/>
  <c r="H23" i="10"/>
  <c r="H24" i="10"/>
  <c r="H25" i="10"/>
  <c r="H26" i="10"/>
  <c r="H27" i="10"/>
  <c r="H28" i="10"/>
  <c r="H29" i="10"/>
  <c r="H6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8" i="10"/>
  <c r="G17" i="10"/>
  <c r="G16" i="10"/>
  <c r="G15" i="10"/>
  <c r="G14" i="10"/>
  <c r="G13" i="10"/>
  <c r="G12" i="10"/>
  <c r="G11" i="10"/>
  <c r="G10" i="10"/>
  <c r="L11" i="1"/>
  <c r="L13" i="1"/>
  <c r="L14" i="1"/>
  <c r="L15" i="1"/>
  <c r="L16" i="1"/>
  <c r="K11" i="1"/>
  <c r="K13" i="1"/>
  <c r="K14" i="1"/>
  <c r="K15" i="1"/>
  <c r="K16" i="1"/>
  <c r="L10" i="1"/>
  <c r="K10" i="1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9" i="3"/>
  <c r="L100" i="3"/>
  <c r="L103" i="3"/>
  <c r="L104" i="3"/>
  <c r="L105" i="3"/>
  <c r="L107" i="3"/>
  <c r="L109" i="3"/>
  <c r="L110" i="3"/>
  <c r="L111" i="3"/>
  <c r="L112" i="3"/>
  <c r="L52" i="3"/>
  <c r="L12" i="3"/>
  <c r="L15" i="3"/>
  <c r="L16" i="3"/>
  <c r="L17" i="3"/>
  <c r="L18" i="3"/>
  <c r="L19" i="3"/>
  <c r="L20" i="3"/>
  <c r="L22" i="3"/>
  <c r="L23" i="3"/>
  <c r="L24" i="3"/>
  <c r="L25" i="3"/>
  <c r="L26" i="3"/>
  <c r="L27" i="3"/>
  <c r="L28" i="3"/>
  <c r="L29" i="3"/>
  <c r="L30" i="3"/>
  <c r="L33" i="3"/>
  <c r="L34" i="3"/>
  <c r="L35" i="3"/>
  <c r="L37" i="3"/>
  <c r="L38" i="3"/>
  <c r="L39" i="3"/>
  <c r="L40" i="3"/>
  <c r="L41" i="3"/>
  <c r="L11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9" i="3"/>
  <c r="K100" i="3"/>
  <c r="K101" i="3"/>
  <c r="K102" i="3"/>
  <c r="K103" i="3"/>
  <c r="K104" i="3"/>
  <c r="K52" i="3"/>
  <c r="K41" i="3"/>
  <c r="K40" i="3"/>
  <c r="K39" i="3"/>
  <c r="K38" i="3"/>
  <c r="K37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0" i="3"/>
  <c r="K19" i="3"/>
  <c r="K18" i="3"/>
  <c r="K17" i="3"/>
  <c r="K16" i="3"/>
  <c r="K15" i="3"/>
  <c r="K12" i="3"/>
  <c r="K11" i="3"/>
  <c r="N8" i="14" l="1"/>
</calcChain>
</file>

<file path=xl/sharedStrings.xml><?xml version="1.0" encoding="utf-8"?>
<sst xmlns="http://schemas.openxmlformats.org/spreadsheetml/2006/main" count="430" uniqueCount="272">
  <si>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</si>
  <si>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</si>
  <si>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</si>
  <si>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</si>
  <si>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</si>
  <si>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</si>
  <si>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</si>
  <si>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</si>
  <si>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</si>
  <si>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I. OPĆI DIO</t>
  </si>
  <si>
    <t>Materijalni rashodi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</si>
  <si>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</si>
  <si>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</si>
  <si>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</si>
  <si>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</si>
  <si>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</si>
  <si>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</si>
  <si>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</si>
  <si>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</si>
  <si>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Prihodi od prodaje proizvedene dugotrajne imovine</t>
  </si>
  <si>
    <t>Plaće (Bruto)</t>
  </si>
  <si>
    <t>Plaće za redovan rad</t>
  </si>
  <si>
    <t>Naknade troškova zaposlenima</t>
  </si>
  <si>
    <t>Službena putovanja</t>
  </si>
  <si>
    <t>3 Vlastiti prihodi</t>
  </si>
  <si>
    <t>12 Sredstva učešća za pomoći</t>
  </si>
  <si>
    <t>11 Opći prihodi i primici</t>
  </si>
  <si>
    <t>1 Opći prihodi i primici</t>
  </si>
  <si>
    <t>IZVJEŠTAJ RAČUNA FINANCIRANJA PREMA IZVORIMA FINANCIRANJA</t>
  </si>
  <si>
    <t>UKUPNO PRIMICI</t>
  </si>
  <si>
    <t xml:space="preserve">UKUPNO IZDACI 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</si>
  <si>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</si>
  <si>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</si>
  <si>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</si>
  <si>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</si>
  <si>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</si>
  <si>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</si>
  <si>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</si>
  <si>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</si>
  <si>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</si>
  <si>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</si>
  <si>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</si>
  <si>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</si>
  <si>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</si>
  <si>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</si>
  <si>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</si>
  <si>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>SAŽETAK  RAČUNA PRIHODA I RASHODA I  RAČUNA FINANCIRANJA  može sadržavati i dodatne podatke.</t>
  </si>
  <si>
    <t>Tekuće pomoći prorač.korisnicima iz proračuna koji im nije nadležan</t>
  </si>
  <si>
    <t xml:space="preserve"> Tekuće pomoći temeljem prijenosa EU sredstava</t>
  </si>
  <si>
    <t>Prihodi od imovine</t>
  </si>
  <si>
    <t>Prihodi od zateznih kamata</t>
  </si>
  <si>
    <t>Prihodi od upravnih i administrativnih pristojbi i ostalo</t>
  </si>
  <si>
    <t>Državne upravne i sudske pristojbe</t>
  </si>
  <si>
    <t>Ostali nespomenuti prihodi</t>
  </si>
  <si>
    <t>Prihodi od pruženih usluga</t>
  </si>
  <si>
    <t>Donacije od pravnih i fizičkih osoba</t>
  </si>
  <si>
    <t>Tekuće donacije</t>
  </si>
  <si>
    <t>Pomoći proračunskim korisnicima iz proračuna koji im nije nadležan</t>
  </si>
  <si>
    <t>Prihodi od financijske imovine</t>
  </si>
  <si>
    <t>Upravne i admistrativne pristojbe</t>
  </si>
  <si>
    <t>Prihodi po posebnim propisima</t>
  </si>
  <si>
    <t>Prihodi od nadležnog proračuna i od HZZO-a (ugovorne obveze)</t>
  </si>
  <si>
    <t>Prihodi iz nadležnog proračuna za financiranje redovne djelatnosti</t>
  </si>
  <si>
    <t>Prihodi iz nadležnog proračuna za financiranje rashoda poslovanja</t>
  </si>
  <si>
    <t>Prihodi od HZZO-a na temelju ugovornih obveza</t>
  </si>
  <si>
    <t>Kazne, upravne mjere i ostali prihodi</t>
  </si>
  <si>
    <t xml:space="preserve">Kazne i upravne mjere </t>
  </si>
  <si>
    <t>Kazne i druge mjere u kaznenom postupku</t>
  </si>
  <si>
    <t>Ostali prihodi</t>
  </si>
  <si>
    <t>Prihodi od prodaje prijevoznih sredstava</t>
  </si>
  <si>
    <t>Prijevozna sredstva u cestovnom prijevozu</t>
  </si>
  <si>
    <t>Ostali rashodi za zaposlene</t>
  </si>
  <si>
    <t>Doprinosi na plaće</t>
  </si>
  <si>
    <t>Doprinosi za zdravstveno osiguranje</t>
  </si>
  <si>
    <t>Naknade za prijevoz,za rad na terenu i odvojeni život</t>
  </si>
  <si>
    <t>Stručno usavršavanje zaposlenih</t>
  </si>
  <si>
    <t>Rashodi za matreijal i energiju</t>
  </si>
  <si>
    <t>Rashodi za usluge</t>
  </si>
  <si>
    <t>Financijski rashodi</t>
  </si>
  <si>
    <t xml:space="preserve">Ostali rashodi 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</si>
  <si>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</si>
  <si>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</si>
  <si>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</si>
  <si>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</si>
  <si>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</si>
  <si>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Medicinska i laboratorijska oprema</t>
  </si>
  <si>
    <t>Uređaji,strojevi i oprema za ostale namjene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</si>
  <si>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</si>
  <si>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</si>
  <si>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</si>
  <si>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</si>
  <si>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</si>
  <si>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</si>
  <si>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</si>
  <si>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</si>
  <si>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</si>
  <si>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</si>
  <si>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</si>
  <si>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</si>
  <si>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</si>
  <si>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</si>
  <si>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 (šifre 3291 do 3299)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</si>
  <si>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</si>
  <si>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</si>
  <si>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</si>
  <si>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</si>
  <si>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</si>
  <si>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 xml:space="preserve">Ostali nespomenuti rashodi poslovanja </t>
  </si>
  <si>
    <t>Bankarske usluge i usluge platnog prometa</t>
  </si>
  <si>
    <t xml:space="preserve">Zatezne kamate </t>
  </si>
  <si>
    <t>Ostali financijski rashodi (šifre 3431 do 3434)</t>
  </si>
  <si>
    <t>Ulaganje u računalne programe</t>
  </si>
  <si>
    <t>Prijevozna sredstva</t>
  </si>
  <si>
    <t>Prijevozna sredstva u cestovnom prometu</t>
  </si>
  <si>
    <t>Dodatna ulaganja na građevinskim objektima</t>
  </si>
  <si>
    <t>Dodatna ulaganja na nefinancijskoj imovini</t>
  </si>
  <si>
    <t>Komunikacijska oprema</t>
  </si>
  <si>
    <t>Oprema za održavanje i zaštitu</t>
  </si>
  <si>
    <t>Tekuće donacije u novcu</t>
  </si>
  <si>
    <t>Nematerijalna proizvedena imovina</t>
  </si>
  <si>
    <t>Pomoći temeljem prijenosa EU sredstava</t>
  </si>
  <si>
    <t>1100 Opći prihodi i primici</t>
  </si>
  <si>
    <t xml:space="preserve">1205 sredstva za DEC funkcije </t>
  </si>
  <si>
    <t>3105 Vlastiti prihodi</t>
  </si>
  <si>
    <t>4305 Prihodi posebne namjene</t>
  </si>
  <si>
    <t>4 Prihodi posebne namjene</t>
  </si>
  <si>
    <t>5 Pomoći</t>
  </si>
  <si>
    <t>5105 Pomoći EU</t>
  </si>
  <si>
    <t>5205 Pomoći iz proračuna</t>
  </si>
  <si>
    <t>6 Donacije</t>
  </si>
  <si>
    <t>6105 Donacije</t>
  </si>
  <si>
    <t>Tekuće pomoći od izvanproračunskih korisnika</t>
  </si>
  <si>
    <t>Kamate na oročena sredstva i depozite po viđenju</t>
  </si>
  <si>
    <t>Prihodi iz nadležnog proračuna za nabavu nefinancijske imovine</t>
  </si>
  <si>
    <t>Ostale kazne</t>
  </si>
  <si>
    <t>Kazne,penali i naknade štete</t>
  </si>
  <si>
    <t xml:space="preserve">OSTVARENJE/IZVRŠENJE 
1.-12.2024. 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</si>
  <si>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</si>
  <si>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2024.", "INDEKS"("OSTVARENJE/IZVRŠENJE 1.-12.2024."/"TEKUĆI PLAN 2024.") iskazuje se kao "OSTVARENJE/IZVRŠENJE 1.-12.2024."/"IZVORNI PLAN 2024." ODNOSNO "REBALANS 2024." </t>
  </si>
  <si>
    <t>UKUPNO PRIHODI I PRIMICI</t>
  </si>
  <si>
    <t>UKUPNO RASHODI I IZDACI</t>
  </si>
  <si>
    <t>VIŠAK PRIHODA I PRIMITAKA</t>
  </si>
  <si>
    <t>MANJAK PRIHODA I PRIMITAKA</t>
  </si>
  <si>
    <t>IZVJEŠTAJ O RASHODIMA PREMA FUNKCIJSKOJ KLASIFIKACIJI</t>
  </si>
  <si>
    <t xml:space="preserve">IZVRŠENJE 
1.-12.2024. </t>
  </si>
  <si>
    <t>UKUPNO RASHODI</t>
  </si>
  <si>
    <t>07 Zdravstvo</t>
  </si>
  <si>
    <t>074 Službe javnog zdravstva</t>
  </si>
  <si>
    <t xml:space="preserve">PRENESENI MANJAK IZ PRETHODNOG RAZDOBLJA </t>
  </si>
  <si>
    <t>MANJAK PRIHODA I PRIMITAKA U SLJEDEĆEM RAZDOBLJU</t>
  </si>
  <si>
    <t>IZVJEŠTAJ O PRIHODIMA I RASHODIMA PREMA IZVORIMA FINANCIRANJA</t>
  </si>
  <si>
    <t xml:space="preserve"> RAČUN FINANCIRANJA</t>
  </si>
  <si>
    <t xml:space="preserve">IZVJEŠTAJ RAČUNA FINANCIRANJA PREMA EKONOMSKOJ KLASIFIKACIJI </t>
  </si>
  <si>
    <t xml:space="preserve">OSTVARENJE/IZVRŠENJE 
N-1. </t>
  </si>
  <si>
    <t>IZVORNI PLAN ILI REBALANS N.*</t>
  </si>
  <si>
    <t>TEKUĆI PLAN N.*</t>
  </si>
  <si>
    <t xml:space="preserve">OSTVARENJE/IZVRŠENJE 
N. </t>
  </si>
  <si>
    <t>Primici od financijske imovine i zaduživanja</t>
  </si>
  <si>
    <t>Primici od zaduživanja</t>
  </si>
  <si>
    <t>Primljeni krediti i zajmovi od međunarodnih organizacija, institucija i tijela EU te inozemnih vlada</t>
  </si>
  <si>
    <t>Primljeni zajmovi od međunarodnih organizacija</t>
  </si>
  <si>
    <t>….</t>
  </si>
  <si>
    <t>Izdaci za financijsku imovinu i otplate zajmova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</si>
  <si>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</si>
  <si>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</si>
  <si>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</si>
  <si>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2 Doprinosi</t>
  </si>
  <si>
    <t>21 Doprinosi za mirovinsko osiguranje</t>
  </si>
  <si>
    <t>31 Vlastiti prihodi</t>
  </si>
  <si>
    <t>…</t>
  </si>
  <si>
    <t>II. POSEBNI DIO</t>
  </si>
  <si>
    <t>IZVJEŠTAJ PO PROGRAMSKOJ KLASIFIKACIJI</t>
  </si>
  <si>
    <t>% Izv. u odnosu na plan 2024.</t>
  </si>
  <si>
    <t>Organizacijski klas.</t>
  </si>
  <si>
    <t xml:space="preserve"> </t>
  </si>
  <si>
    <t>Izvor financiranja</t>
  </si>
  <si>
    <t>3 RASHODI POSLOVANJA</t>
  </si>
  <si>
    <t>31 RASHODI ZA ZAPOSLENE</t>
  </si>
  <si>
    <t>311 PLAĆE (BRUTO)</t>
  </si>
  <si>
    <t>3111 PLAĆE ZA REDOVAN RAD</t>
  </si>
  <si>
    <t>313 DOPRINOSI NA PLAĆE</t>
  </si>
  <si>
    <t>32 MATERIJALNI RASHODI</t>
  </si>
  <si>
    <t>322 RASHODI ZA MATERIJAL I ENERGIJU</t>
  </si>
  <si>
    <t>3222 MATERIJAL I SIROVINE</t>
  </si>
  <si>
    <t>3223 ENERGIJA</t>
  </si>
  <si>
    <t>323 RASHODI ZA USLUGE</t>
  </si>
  <si>
    <t>3231 USLUGE TELEFONA, POŠTE I PRIJEVOZA</t>
  </si>
  <si>
    <t>3236 ZDRAVSTVENE I VETERINARSKE USLUGE</t>
  </si>
  <si>
    <t>3113 PLAĆE ZA PREKOVREMENI RAD</t>
  </si>
  <si>
    <t>312 OSTALI RASHODI ZA ZAPOSLENE</t>
  </si>
  <si>
    <t>3121 OSTALI RASHODI ZA ZAPOSLENE</t>
  </si>
  <si>
    <t>321 NAKNADE TROŠKOVA ZAPOSLENIMA</t>
  </si>
  <si>
    <t>3211 SLUŽBENA PUTOVANJA</t>
  </si>
  <si>
    <t>3213 STRUČNO USAVRŠAVANJE ZAPOSLENIKA</t>
  </si>
  <si>
    <t>3221 UREDSKI MATERIJAL I OSTALI MATERIJALNI RASHODI</t>
  </si>
  <si>
    <t>3233 USLUGE PROMIDŽBE I INFORMIRANJA</t>
  </si>
  <si>
    <t>3237 INTELEKTUALNE I OSOBNE USLUGE</t>
  </si>
  <si>
    <t>3238 RAČUNALNE USLUGE</t>
  </si>
  <si>
    <t>329 OSTALI NESPOMENUTI RASHODI POSLOVANJA</t>
  </si>
  <si>
    <t>3291 NAKNADE ČLANOVIMA PREDSTAVNIČKIH I IZVRŠNIH TIJELA</t>
  </si>
  <si>
    <t>3292 PREMIJE OSIGURANJA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</si>
  <si>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</si>
  <si>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</si>
  <si>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</si>
  <si>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</si>
  <si>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</si>
  <si>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</si>
  <si>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</si>
  <si>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</si>
  <si>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3811 TEKUĆE DONACIJE U NOVCU</t>
  </si>
  <si>
    <t>3114 PLAĆE ZA POSEBNE UVJETE RADA</t>
  </si>
  <si>
    <t>3225 SITNI INVENTAR I AUTO-GUME</t>
  </si>
  <si>
    <t>3234 KOMUNALNE USLUGE</t>
  </si>
  <si>
    <t>3235 ZAKUPNINE I NAJAMNINE</t>
  </si>
  <si>
    <t>3239 OSTALE USLUGE</t>
  </si>
  <si>
    <t>422 POSTROJENJA I OPREMA</t>
  </si>
  <si>
    <t>4221 UREDSKA OPREMA I NAMJEŠTAJ</t>
  </si>
  <si>
    <t>4224 MEDICINSKA I LABORATORIJSKA OPREMA</t>
  </si>
  <si>
    <t>4262 ULAGANJA U RAČUNALNE PROGRAME</t>
  </si>
  <si>
    <t>Ukupno za  :</t>
  </si>
  <si>
    <t>3222 POTROŠNI MATERIJAL</t>
  </si>
  <si>
    <t>43 Prihodi za posebne namjene (652, 673)</t>
  </si>
  <si>
    <t>3111 PLAĆE (BRUTO)</t>
  </si>
  <si>
    <t>3232 USLUGE TEKUĆUĆEG I INV.ODRŽAVANJA</t>
  </si>
  <si>
    <t>4231 PRIJEVOZNA SREDSTVA</t>
  </si>
  <si>
    <t>31 Vlastiti prihodi (641,651,661,681,683)</t>
  </si>
  <si>
    <t>61 Tekuće donacije (6631)</t>
  </si>
  <si>
    <t>3132 DOPRINOSI ZA OBVEZNO ZDRAV.OSIGURANJE</t>
  </si>
  <si>
    <t>51 Pomoći (6381) - spcec.usavršavanje NPOO</t>
  </si>
  <si>
    <t>52 Pomoći - prevecija i liječenje ovisnosti (6361)</t>
  </si>
  <si>
    <t>451 DODATNA ULAGANJA U GRAĐ.OBJEKTE</t>
  </si>
  <si>
    <t xml:space="preserve">3212 NAKNADE ZA PRIJEV.,RAD NA TER. I ODV. ŽIV.     </t>
  </si>
  <si>
    <t>aktivnost:</t>
  </si>
  <si>
    <t>prevencija i liječenje ovisnosti</t>
  </si>
  <si>
    <t>financiranje specijalizacija doktora medicine</t>
  </si>
  <si>
    <t>redovno poslovanje</t>
  </si>
  <si>
    <t>TEKUĆI PLAN 2025.*</t>
  </si>
  <si>
    <t>IZVORNI PLAN ILI REBALANS 2025.*</t>
  </si>
  <si>
    <t xml:space="preserve">OSTVARENJE/IZVRŠENJE 
1.-6.2025. </t>
  </si>
  <si>
    <t>IZVJEŠTAJ O OSTVARENJU PRIH./PRIM., TE RASH./IZDATKA OSTVARENIH IZVAN RIZNICE ZA  2025</t>
  </si>
  <si>
    <t>Rashodi lijekova i potrošnog materijala kod zdrav.ustanova</t>
  </si>
  <si>
    <t>Rashodi po osnovi utroška lijekova i potrošnog med.materijala</t>
  </si>
  <si>
    <t>Rashodi po osnovi otpisa lijekova i potrošnog med.materijala</t>
  </si>
  <si>
    <t xml:space="preserve">IZVRŠENJE 
1.-6.2025. </t>
  </si>
  <si>
    <t>Izvršenje financijskog plana 
 1.1.2025 - 30.6.2025.</t>
  </si>
  <si>
    <t>Ostvarenje/izvršenje 1.-12.2024.</t>
  </si>
  <si>
    <t>Izvorni plan/rebalans 2025.</t>
  </si>
  <si>
    <t>325 RASHODI LIJEKOVA I POTR.MATER.KOD ZDRAV.USTANOVA</t>
  </si>
  <si>
    <t>32511 RASHODI PO OSNOVI UTROŠKA LIJEKOVA</t>
  </si>
  <si>
    <t>3251 RAHODI PO OSNOVI UTROŠKA LIJEKOVA I POTR.MED.MATERIJALA</t>
  </si>
  <si>
    <t xml:space="preserve">11 Opći prihodi i primici ŠKŽ (671) </t>
  </si>
  <si>
    <t>A 1006-14 Zdravstvo  Opći prihodi i DEC (671)</t>
  </si>
  <si>
    <t>A 1006-34 FINANCIRANJE PROGRAMA PREVENCIJE OVISNOSTI</t>
  </si>
  <si>
    <t xml:space="preserve">   aktivnost:</t>
  </si>
  <si>
    <t>32391 GRAFIČKE I TISKARSKE USLUGE I SLIČNO</t>
  </si>
  <si>
    <t>4221 RAČUNALA I RAČ.OPREMA</t>
  </si>
  <si>
    <t>4221 RAČUNALNA OPREMA</t>
  </si>
  <si>
    <t>3211 NAKNADE ZA PRIJEVOZ ,SMJEŠTAJ NA SLUŽBENOM PUTU,DNEVNICE</t>
  </si>
  <si>
    <t>4 RASHODI ZA NABAVU NEFIN.IMOVINE</t>
  </si>
  <si>
    <t>42 RASHODI ZA NABAVU PROIZ.DUG.IMOVINE</t>
  </si>
  <si>
    <t>1205 Sredstva za DEC funkcije  (671)</t>
  </si>
  <si>
    <t>12 SREDSTVA ZA FIN.DECENTRALIZIRANIH FUNCIJA</t>
  </si>
  <si>
    <t>52 Pomoći</t>
  </si>
  <si>
    <t xml:space="preserve">3251 RAHODI PO OSNOVI UTROŠKA LIJEKOVA </t>
  </si>
  <si>
    <t>4 RASHODI ZA NABAVU NEF.IMOVINE</t>
  </si>
  <si>
    <t>4223 OPREMA ZA GRIJANJE, VENTILACIJU I HLAĐENJE</t>
  </si>
  <si>
    <t>3132 DOPRINOSI ZA OBVEZNO ZRDAV.OSIGURANJE</t>
  </si>
  <si>
    <t>4223 OPREMA ZA GRIJANJE,VENT.I HLAĐENJE</t>
  </si>
  <si>
    <t>3251 RASHODI PO OSNOVI UTROŠKA LIJEKOVA</t>
  </si>
  <si>
    <t xml:space="preserve">3227 SLUŽBENA,RADNA I ZAŠTITNA ODJEĆA </t>
  </si>
  <si>
    <t>325 RASH.LIJEK. I POTR.MATER.KOD ZDR.USTANOVA</t>
  </si>
  <si>
    <t>Tekući plan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</si>
</sst>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b/>
      <sz val="8"/>
      <color indexed="8"/>
      <name val="Tahoma"/>
      <family val="2"/>
    </font>
    <font>
      <sz val="9"/>
      <color indexed="8"/>
      <name val="Arial"/>
      <family val="2"/>
    </font>
    <font>
      <sz val="9"/>
      <color indexed="8"/>
      <name val="Arial"/>
      <family val="2"/>
      <charset val="238"/>
    </font>
    <font>
      <b/>
      <sz val="8"/>
      <color indexed="8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BD5B5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3" fontId="0" fillId="0" borderId="0" xfId="0" applyNumberFormat="1"/>
    <xf numFmtId="3" fontId="3" fillId="0" borderId="0" xfId="0" applyNumberFormat="1" applyFont="1" applyAlignment="1">
      <alignment vertical="center" wrapText="1"/>
    </xf>
    <xf numFmtId="3" fontId="19" fillId="2" borderId="3" xfId="0" applyNumberFormat="1" applyFont="1" applyFill="1" applyBorder="1" applyAlignment="1">
      <alignment horizontal="right"/>
    </xf>
    <xf numFmtId="1" fontId="0" fillId="0" borderId="3" xfId="0" applyNumberFormat="1" applyBorder="1"/>
    <xf numFmtId="1" fontId="1" fillId="0" borderId="3" xfId="0" applyNumberFormat="1" applyFont="1" applyBorder="1"/>
    <xf numFmtId="3" fontId="6" fillId="0" borderId="6" xfId="0" applyNumberFormat="1" applyFont="1" applyBorder="1" applyAlignment="1">
      <alignment horizontal="right"/>
    </xf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3" xfId="0" quotePrefix="1" applyFont="1" applyFill="1" applyBorder="1" applyAlignment="1">
      <alignment horizontal="left" vertical="center"/>
    </xf>
    <xf numFmtId="0" fontId="21" fillId="2" borderId="3" xfId="0" quotePrefix="1" applyFont="1" applyFill="1" applyBorder="1" applyAlignment="1">
      <alignment horizontal="left" vertical="center" wrapText="1"/>
    </xf>
    <xf numFmtId="0" fontId="22" fillId="2" borderId="3" xfId="0" quotePrefix="1" applyFont="1" applyFill="1" applyBorder="1" applyAlignment="1">
      <alignment horizontal="left" vertical="center"/>
    </xf>
    <xf numFmtId="49" fontId="23" fillId="0" borderId="3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 shrinkToFi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" fontId="25" fillId="0" borderId="3" xfId="0" applyNumberFormat="1" applyFont="1" applyBorder="1" applyAlignment="1">
      <alignment horizontal="right" vertical="top" shrinkToFit="1"/>
    </xf>
    <xf numFmtId="4" fontId="9" fillId="0" borderId="3" xfId="0" applyNumberFormat="1" applyFont="1" applyBorder="1" applyAlignment="1">
      <alignment horizontal="right" vertical="top" shrinkToFit="1"/>
    </xf>
    <xf numFmtId="4" fontId="23" fillId="0" borderId="3" xfId="0" applyNumberFormat="1" applyFont="1" applyBorder="1" applyAlignment="1" applyProtection="1">
      <alignment horizontal="right" vertical="top" shrinkToFit="1"/>
      <protection locked="0"/>
    </xf>
    <xf numFmtId="0" fontId="10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3" fontId="26" fillId="2" borderId="3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 wrapText="1"/>
    </xf>
    <xf numFmtId="0" fontId="10" fillId="2" borderId="3" xfId="0" quotePrefix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7" fillId="2" borderId="4" xfId="0" applyFont="1" applyFill="1" applyBorder="1" applyAlignment="1">
      <alignment horizontal="left" vertical="center"/>
    </xf>
    <xf numFmtId="0" fontId="0" fillId="0" borderId="8" xfId="0" applyBorder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applyFont="1" applyFill="1" applyBorder="1" applyAlignment="1">
      <alignment horizontal="left" vertical="center" wrapText="1" indent="1"/>
    </xf>
    <xf numFmtId="4" fontId="30" fillId="6" borderId="0" xfId="0" applyNumberFormat="1" applyFont="1" applyFill="1" applyAlignment="1">
      <alignment horizontal="right" vertical="top" wrapText="1" readingOrder="1"/>
    </xf>
    <xf numFmtId="4" fontId="31" fillId="7" borderId="0" xfId="0" applyNumberFormat="1" applyFont="1" applyFill="1" applyAlignment="1">
      <alignment horizontal="right" vertical="top" wrapText="1" readingOrder="1"/>
    </xf>
    <xf numFmtId="4" fontId="31" fillId="7" borderId="0" xfId="0" applyNumberFormat="1" applyFont="1" applyFill="1" applyAlignment="1">
      <alignment vertical="top" wrapText="1" readingOrder="1"/>
    </xf>
    <xf numFmtId="4" fontId="30" fillId="8" borderId="0" xfId="0" applyNumberFormat="1" applyFont="1" applyFill="1" applyAlignment="1">
      <alignment horizontal="right" vertical="top" wrapText="1" readingOrder="1"/>
    </xf>
    <xf numFmtId="4" fontId="30" fillId="7" borderId="0" xfId="0" applyNumberFormat="1" applyFont="1" applyFill="1" applyAlignment="1">
      <alignment horizontal="right" vertical="top" wrapText="1" readingOrder="1"/>
    </xf>
    <xf numFmtId="4" fontId="30" fillId="7" borderId="0" xfId="0" applyNumberFormat="1" applyFont="1" applyFill="1" applyAlignment="1">
      <alignment vertical="top" wrapText="1" readingOrder="1"/>
    </xf>
    <xf numFmtId="4" fontId="33" fillId="0" borderId="0" xfId="0" applyNumberFormat="1" applyFont="1" applyAlignment="1">
      <alignment horizontal="right" vertical="top" wrapText="1" readingOrder="1"/>
    </xf>
    <xf numFmtId="0" fontId="6" fillId="8" borderId="0" xfId="0" applyFont="1" applyFill="1" applyAlignment="1">
      <alignment horizontal="left" vertical="top" wrapText="1" readingOrder="1"/>
    </xf>
    <xf numFmtId="0" fontId="33" fillId="8" borderId="0" xfId="0" applyFont="1" applyFill="1" applyAlignment="1">
      <alignment horizontal="left" vertical="top" wrapText="1" readingOrder="1"/>
    </xf>
    <xf numFmtId="4" fontId="33" fillId="8" borderId="0" xfId="0" applyNumberFormat="1" applyFont="1" applyFill="1" applyAlignment="1">
      <alignment horizontal="right" vertical="top" wrapText="1" readingOrder="1"/>
    </xf>
    <xf numFmtId="4" fontId="34" fillId="9" borderId="0" xfId="0" applyNumberFormat="1" applyFont="1" applyFill="1" applyAlignment="1">
      <alignment horizontal="right" vertical="center" wrapText="1" readingOrder="1"/>
    </xf>
    <xf numFmtId="4" fontId="36" fillId="0" borderId="0" xfId="0" applyNumberFormat="1" applyFont="1" applyAlignment="1">
      <alignment horizontal="right" vertical="top" wrapText="1" readingOrder="1"/>
    </xf>
    <xf numFmtId="4" fontId="36" fillId="0" borderId="0" xfId="0" applyNumberFormat="1" applyFont="1" applyAlignment="1">
      <alignment vertical="top" wrapText="1" readingOrder="1"/>
    </xf>
    <xf numFmtId="4" fontId="31" fillId="0" borderId="0" xfId="0" applyNumberFormat="1" applyFont="1" applyAlignment="1">
      <alignment horizontal="right" vertical="top" wrapText="1" readingOrder="1"/>
    </xf>
    <xf numFmtId="4" fontId="31" fillId="0" borderId="0" xfId="0" applyNumberFormat="1" applyFont="1" applyAlignment="1">
      <alignment vertical="top" wrapText="1" readingOrder="1"/>
    </xf>
    <xf numFmtId="4" fontId="31" fillId="6" borderId="0" xfId="0" applyNumberFormat="1" applyFont="1" applyFill="1" applyAlignment="1">
      <alignment vertical="top" wrapText="1" readingOrder="1"/>
    </xf>
    <xf numFmtId="49" fontId="24" fillId="0" borderId="3" xfId="0" applyNumberFormat="1" applyFont="1" applyBorder="1" applyAlignment="1">
      <alignment horizontal="left" vertical="center" wrapText="1"/>
    </xf>
    <xf numFmtId="4" fontId="1" fillId="0" borderId="3" xfId="0" applyNumberFormat="1" applyFont="1" applyBorder="1"/>
    <xf numFmtId="4" fontId="0" fillId="0" borderId="3" xfId="0" applyNumberFormat="1" applyBorder="1"/>
    <xf numFmtId="0" fontId="35" fillId="4" borderId="0" xfId="0" applyFont="1" applyFill="1" applyAlignment="1">
      <alignment horizontal="center" vertical="center" wrapText="1" readingOrder="1"/>
    </xf>
    <xf numFmtId="4" fontId="36" fillId="10" borderId="0" xfId="0" applyNumberFormat="1" applyFont="1" applyFill="1" applyAlignment="1">
      <alignment horizontal="right" vertical="top" wrapText="1" readingOrder="1"/>
    </xf>
    <xf numFmtId="4" fontId="36" fillId="10" borderId="0" xfId="0" applyNumberFormat="1" applyFont="1" applyFill="1" applyAlignment="1">
      <alignment vertical="top" wrapText="1" readingOrder="1"/>
    </xf>
    <xf numFmtId="4" fontId="36" fillId="11" borderId="0" xfId="0" applyNumberFormat="1" applyFont="1" applyFill="1" applyAlignment="1">
      <alignment vertical="top" wrapText="1" readingOrder="1"/>
    </xf>
    <xf numFmtId="4" fontId="33" fillId="10" borderId="0" xfId="0" applyNumberFormat="1" applyFont="1" applyFill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 wrapText="1" readingOrder="1"/>
    </xf>
    <xf numFmtId="4" fontId="6" fillId="10" borderId="0" xfId="0" applyNumberFormat="1" applyFont="1" applyFill="1" applyAlignment="1">
      <alignment horizontal="right" vertical="top" wrapText="1" readingOrder="1"/>
    </xf>
    <xf numFmtId="4" fontId="6" fillId="8" borderId="0" xfId="0" applyNumberFormat="1" applyFont="1" applyFill="1" applyAlignment="1">
      <alignment horizontal="right" vertical="top" wrapText="1" readingOrder="1"/>
    </xf>
    <xf numFmtId="4" fontId="17" fillId="11" borderId="0" xfId="0" applyNumberFormat="1" applyFont="1" applyFill="1" applyAlignment="1">
      <alignment horizontal="right" vertical="top" wrapText="1" readingOrder="1"/>
    </xf>
    <xf numFmtId="0" fontId="38" fillId="5" borderId="0" xfId="0" applyFont="1" applyFill="1" applyAlignment="1">
      <alignment horizontal="center" vertical="center" wrapText="1" readingOrder="1"/>
    </xf>
    <xf numFmtId="0" fontId="38" fillId="13" borderId="0" xfId="0" applyFont="1" applyFill="1" applyAlignment="1">
      <alignment horizontal="center" vertical="center" wrapText="1" readingOrder="1"/>
    </xf>
    <xf numFmtId="3" fontId="3" fillId="2" borderId="9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top" wrapText="1" readingOrder="1"/>
    </xf>
    <xf numFmtId="4" fontId="33" fillId="0" borderId="0" xfId="0" applyNumberFormat="1" applyFont="1" applyAlignment="1">
      <alignment horizontal="right" vertical="top" wrapText="1" readingOrder="1"/>
    </xf>
    <xf numFmtId="4" fontId="33" fillId="0" borderId="0" xfId="0" applyNumberFormat="1" applyFont="1" applyAlignment="1">
      <alignment vertical="top" wrapText="1" readingOrder="1"/>
    </xf>
    <xf numFmtId="0" fontId="33" fillId="0" borderId="0" xfId="0" applyFont="1" applyAlignment="1">
      <alignment horizontal="center" vertical="center" wrapText="1" readingOrder="1"/>
    </xf>
    <xf numFmtId="4" fontId="3" fillId="0" borderId="0" xfId="0" applyNumberFormat="1" applyFont="1" applyAlignment="1">
      <alignment vertical="top" wrapText="1" readingOrder="1"/>
    </xf>
    <xf numFmtId="4" fontId="17" fillId="0" borderId="0" xfId="0" applyNumberFormat="1" applyFont="1" applyAlignment="1">
      <alignment horizontal="right" vertical="top" wrapText="1" readingOrder="1"/>
    </xf>
    <xf numFmtId="4" fontId="36" fillId="0" borderId="0" xfId="0" applyNumberFormat="1" applyFont="1" applyAlignment="1">
      <alignment horizontal="right" vertical="top" wrapText="1" readingOrder="1"/>
    </xf>
    <xf numFmtId="0" fontId="6" fillId="11" borderId="0" xfId="0" applyFont="1" applyFill="1" applyAlignment="1">
      <alignment horizontal="left" vertical="center" wrapText="1" readingOrder="1"/>
    </xf>
    <xf numFmtId="0" fontId="36" fillId="11" borderId="0" xfId="0" applyFont="1" applyFill="1" applyAlignment="1">
      <alignment horizontal="left" vertical="top" wrapText="1" readingOrder="1"/>
    </xf>
    <xf numFmtId="4" fontId="17" fillId="11" borderId="0" xfId="0" applyNumberFormat="1" applyFont="1" applyFill="1" applyAlignment="1">
      <alignment horizontal="right" vertical="top" wrapText="1" readingOrder="1"/>
    </xf>
    <xf numFmtId="0" fontId="32" fillId="0" borderId="0" xfId="0" applyFont="1" applyAlignment="1">
      <alignment horizontal="center" vertical="center" wrapText="1" readingOrder="1"/>
    </xf>
    <xf numFmtId="0" fontId="36" fillId="0" borderId="0" xfId="0" applyFont="1" applyAlignment="1">
      <alignment horizontal="left" vertical="top" wrapText="1" readingOrder="1"/>
    </xf>
    <xf numFmtId="4" fontId="6" fillId="10" borderId="0" xfId="0" applyNumberFormat="1" applyFont="1" applyFill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 wrapText="1" readingOrder="1"/>
    </xf>
    <xf numFmtId="4" fontId="37" fillId="0" borderId="0" xfId="0" applyNumberFormat="1" applyFont="1" applyAlignment="1">
      <alignment horizontal="right" vertical="top" wrapText="1" readingOrder="1"/>
    </xf>
    <xf numFmtId="0" fontId="32" fillId="10" borderId="0" xfId="0" applyFont="1" applyFill="1" applyAlignment="1">
      <alignment horizontal="center" vertical="center" wrapText="1" readingOrder="1"/>
    </xf>
    <xf numFmtId="0" fontId="36" fillId="10" borderId="0" xfId="0" applyFont="1" applyFill="1" applyAlignment="1">
      <alignment horizontal="left" vertical="top" wrapText="1" readingOrder="1"/>
    </xf>
    <xf numFmtId="4" fontId="17" fillId="10" borderId="0" xfId="0" applyNumberFormat="1" applyFont="1" applyFill="1" applyAlignment="1">
      <alignment horizontal="right" vertical="top" wrapText="1" readingOrder="1"/>
    </xf>
    <xf numFmtId="4" fontId="36" fillId="11" borderId="0" xfId="0" applyNumberFormat="1" applyFont="1" applyFill="1" applyAlignment="1">
      <alignment horizontal="right" vertical="top" wrapText="1" readingOrder="1"/>
    </xf>
    <xf numFmtId="4" fontId="36" fillId="10" borderId="0" xfId="0" applyNumberFormat="1" applyFont="1" applyFill="1" applyAlignment="1">
      <alignment horizontal="right" vertical="top" wrapText="1" readingOrder="1"/>
    </xf>
    <xf numFmtId="0" fontId="6" fillId="6" borderId="0" xfId="0" applyFont="1" applyFill="1" applyAlignment="1">
      <alignment horizontal="left" vertical="top" wrapText="1" indent="1" readingOrder="1"/>
    </xf>
    <xf numFmtId="0" fontId="30" fillId="6" borderId="0" xfId="0" applyFont="1" applyFill="1" applyAlignment="1">
      <alignment horizontal="left" vertical="top" wrapText="1" readingOrder="1"/>
    </xf>
    <xf numFmtId="4" fontId="30" fillId="6" borderId="0" xfId="0" applyNumberFormat="1" applyFont="1" applyFill="1" applyAlignment="1">
      <alignment horizontal="right" vertical="top" wrapText="1" readingOrder="1"/>
    </xf>
    <xf numFmtId="0" fontId="28" fillId="2" borderId="0" xfId="0" applyFont="1" applyFill="1" applyAlignment="1">
      <alignment horizontal="center"/>
    </xf>
    <xf numFmtId="4" fontId="31" fillId="7" borderId="0" xfId="0" applyNumberFormat="1" applyFont="1" applyFill="1" applyAlignment="1">
      <alignment horizontal="right" vertical="top" wrapText="1" readingOrder="1"/>
    </xf>
    <xf numFmtId="0" fontId="35" fillId="4" borderId="0" xfId="0" applyFont="1" applyFill="1" applyAlignment="1">
      <alignment horizontal="center" vertical="center" wrapText="1" readingOrder="1"/>
    </xf>
    <xf numFmtId="0" fontId="35" fillId="12" borderId="0" xfId="0" applyFont="1" applyFill="1" applyAlignment="1">
      <alignment horizontal="center" vertical="center" wrapText="1" readingOrder="1"/>
    </xf>
    <xf numFmtId="0" fontId="29" fillId="0" borderId="0" xfId="0" applyFont="1" applyAlignment="1">
      <alignment horizontal="left" vertical="top" wrapText="1" readingOrder="1"/>
    </xf>
    <xf numFmtId="4" fontId="31" fillId="0" borderId="0" xfId="0" applyNumberFormat="1" applyFont="1" applyAlignment="1">
      <alignment horizontal="right" vertical="top" wrapText="1" readingOrder="1"/>
    </xf>
    <xf numFmtId="0" fontId="31" fillId="7" borderId="0" xfId="0" applyFont="1" applyFill="1" applyAlignment="1">
      <alignment horizontal="left" vertical="top" wrapText="1" indent="2" readingOrder="1"/>
    </xf>
    <xf numFmtId="0" fontId="31" fillId="7" borderId="0" xfId="0" applyFont="1" applyFill="1" applyAlignment="1">
      <alignment horizontal="left" vertical="top" wrapText="1" readingOrder="1"/>
    </xf>
    <xf numFmtId="4" fontId="6" fillId="0" borderId="0" xfId="0" applyNumberFormat="1" applyFont="1" applyAlignment="1">
      <alignment vertical="top" wrapText="1" readingOrder="1"/>
    </xf>
    <xf numFmtId="0" fontId="30" fillId="7" borderId="0" xfId="0" applyFont="1" applyFill="1" applyAlignment="1">
      <alignment horizontal="left" vertical="top" wrapText="1" indent="2" readingOrder="1"/>
    </xf>
    <xf numFmtId="0" fontId="30" fillId="8" borderId="0" xfId="0" applyFont="1" applyFill="1" applyAlignment="1">
      <alignment horizontal="left" vertical="top" wrapText="1" readingOrder="1"/>
    </xf>
    <xf numFmtId="4" fontId="30" fillId="7" borderId="0" xfId="0" applyNumberFormat="1" applyFont="1" applyFill="1" applyAlignment="1">
      <alignment horizontal="right" vertical="top" wrapText="1" readingOrder="1"/>
    </xf>
    <xf numFmtId="4" fontId="19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0" fillId="7" borderId="0" xfId="0" applyFont="1" applyFill="1" applyAlignment="1">
      <alignment horizontal="center" vertical="top" wrapText="1" readingOrder="1"/>
    </xf>
    <xf numFmtId="0" fontId="30" fillId="7" borderId="0" xfId="0" applyFont="1" applyFill="1" applyAlignment="1">
      <alignment horizontal="left" vertical="top" wrapText="1" readingOrder="1"/>
    </xf>
    <xf numFmtId="0" fontId="30" fillId="6" borderId="0" xfId="0" applyFont="1" applyFill="1" applyAlignment="1">
      <alignment horizontal="left" vertical="top" wrapText="1" indent="1" readingOrder="1"/>
    </xf>
    <xf numFmtId="0" fontId="33" fillId="10" borderId="0" xfId="0" applyFont="1" applyFill="1" applyAlignment="1">
      <alignment horizontal="center" vertical="center" wrapText="1" readingOrder="1"/>
    </xf>
    <xf numFmtId="0" fontId="6" fillId="8" borderId="0" xfId="0" applyFont="1" applyFill="1" applyAlignment="1">
      <alignment horizontal="center" vertical="center" wrapText="1" readingOrder="1"/>
    </xf>
    <xf numFmtId="0" fontId="34" fillId="9" borderId="0" xfId="0" applyFont="1" applyFill="1" applyAlignment="1">
      <alignment horizontal="left" vertical="center" wrapText="1" readingOrder="1"/>
    </xf>
    <xf numFmtId="4" fontId="34" fillId="9" borderId="0" xfId="0" applyNumberFormat="1" applyFont="1" applyFill="1" applyAlignment="1">
      <alignment horizontal="right" vertical="center" wrapText="1" readingOrder="1"/>
    </xf>
    <xf numFmtId="4" fontId="6" fillId="8" borderId="0" xfId="0" applyNumberFormat="1" applyFont="1" applyFill="1" applyAlignment="1">
      <alignment horizontal="right" vertical="top" wrapText="1" readingOrder="1"/>
    </xf>
    <xf numFmtId="0" fontId="0" fillId="0" borderId="0" xfId="0" applyAlignment="1">
      <alignment horizontal="left"/>
    </xf>
    <xf numFmtId="0" fontId="33" fillId="10" borderId="0" xfId="0" applyFont="1" applyFill="1" applyAlignment="1">
      <alignment horizontal="left" vertical="top" wrapText="1" readingOrder="1"/>
    </xf>
    <xf numFmtId="4" fontId="36" fillId="0" borderId="0" xfId="0" applyNumberFormat="1" applyFont="1" applyAlignment="1">
      <alignment horizontal="center" vertical="top" wrapText="1" readingOrder="1"/>
    </xf>
    <xf numFmtId="0" fontId="33" fillId="0" borderId="0" xfId="0" applyFont="1" applyAlignment="1">
      <alignment horizontal="center" vertical="top" wrapText="1" readingOrder="1"/>
    </xf>
  </cellXfs>
  <cellStyles count="1">
    <cellStyle name="Normalno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3"/>
  <sheetViews>
    <sheetView topLeftCell="B4" workbookViewId="0">
      <selection activeCell="H13" sqref="H13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113" t="s">
        <v>239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113" t="s">
        <v>9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2:12" ht="36" customHeight="1" x14ac:dyDescent="0.25">
      <c r="B4" s="130"/>
      <c r="C4" s="130"/>
      <c r="D4" s="130"/>
      <c r="E4" s="2"/>
      <c r="F4" s="2"/>
      <c r="G4" s="2"/>
      <c r="H4" s="2"/>
      <c r="I4" s="2"/>
      <c r="J4" s="3"/>
      <c r="K4" s="3"/>
    </row>
    <row r="5" spans="2:12" ht="18" customHeight="1" x14ac:dyDescent="0.25">
      <c r="B5" s="113" t="s">
        <v>39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2:12" ht="18" customHeight="1" x14ac:dyDescent="0.25">
      <c r="B6" s="33"/>
      <c r="C6" s="35"/>
      <c r="D6" s="35"/>
      <c r="E6" s="35"/>
      <c r="F6" s="35"/>
      <c r="G6" s="35"/>
      <c r="H6" s="35"/>
      <c r="I6" s="35"/>
      <c r="J6" s="35"/>
      <c r="K6" s="35"/>
    </row>
    <row r="7" spans="2:12" x14ac:dyDescent="0.25">
      <c r="B7" s="124" t="s">
        <v>40</v>
      </c>
      <c r="C7" s="124"/>
      <c r="D7" s="124"/>
      <c r="E7" s="124"/>
      <c r="F7" s="124"/>
      <c r="G7" s="4"/>
      <c r="H7" s="4"/>
      <c r="I7" s="4"/>
      <c r="J7" s="4"/>
      <c r="K7" s="20"/>
    </row>
    <row r="8" spans="2:12" ht="25.5" x14ac:dyDescent="0.25">
      <c r="B8" s="125" t="s">
        <v>7</v>
      </c>
      <c r="C8" s="126"/>
      <c r="D8" s="126"/>
      <c r="E8" s="126"/>
      <c r="F8" s="127"/>
      <c r="G8" s="23" t="s">
        <v>136</v>
      </c>
      <c r="H8" s="1" t="s">
        <v>237</v>
      </c>
      <c r="I8" s="1" t="s">
        <v>236</v>
      </c>
      <c r="J8" s="23" t="s">
        <v>238</v>
      </c>
      <c r="K8" s="1" t="s">
        <v>11</v>
      </c>
      <c r="L8" s="1" t="s">
        <v>31</v>
      </c>
    </row>
    <row r="9" spans="2:12" s="26" customFormat="1" ht="11.25" x14ac:dyDescent="0.2">
      <c r="B9" s="118">
        <v>1</v>
      </c>
      <c r="C9" s="118"/>
      <c r="D9" s="118"/>
      <c r="E9" s="118"/>
      <c r="F9" s="119"/>
      <c r="G9" s="25">
        <v>2</v>
      </c>
      <c r="H9" s="24">
        <v>3</v>
      </c>
      <c r="I9" s="24">
        <v>4</v>
      </c>
      <c r="J9" s="24">
        <v>5</v>
      </c>
      <c r="K9" s="24" t="s">
        <v>13</v>
      </c>
      <c r="L9" s="24" t="s">
        <v>14</v>
      </c>
    </row>
    <row r="10" spans="2:12" x14ac:dyDescent="0.25">
      <c r="B10" s="120" t="s">
        <v>0</v>
      </c>
      <c r="C10" s="121"/>
      <c r="D10" s="121"/>
      <c r="E10" s="121"/>
      <c r="F10" s="122"/>
      <c r="G10" s="19">
        <v>3877732.13</v>
      </c>
      <c r="H10" s="19">
        <v>4321080</v>
      </c>
      <c r="I10" s="19">
        <v>5645260</v>
      </c>
      <c r="J10" s="19">
        <v>2604148.5499999998</v>
      </c>
      <c r="K10" s="19">
        <f>J10/G10*100</f>
        <v>67.156483807972563</v>
      </c>
      <c r="L10" s="19">
        <f>J10/G10*100</f>
        <v>67.156483807972563</v>
      </c>
    </row>
    <row r="11" spans="2:12" x14ac:dyDescent="0.25">
      <c r="B11" s="123" t="s">
        <v>32</v>
      </c>
      <c r="C11" s="115"/>
      <c r="D11" s="115"/>
      <c r="E11" s="115"/>
      <c r="F11" s="117"/>
      <c r="G11" s="17">
        <v>3877732.13</v>
      </c>
      <c r="H11" s="17">
        <v>4321080</v>
      </c>
      <c r="I11" s="17">
        <v>5641760</v>
      </c>
      <c r="J11" s="17">
        <v>2604149</v>
      </c>
      <c r="K11" s="19">
        <f t="shared" ref="K11:K16" si="0">J11/G11*100</f>
        <v>67.156495412693701</v>
      </c>
      <c r="L11" s="19">
        <f t="shared" ref="L11:L16" si="1">J11/G11*100</f>
        <v>67.156495412693701</v>
      </c>
    </row>
    <row r="12" spans="2:12" x14ac:dyDescent="0.25">
      <c r="B12" s="116" t="s">
        <v>37</v>
      </c>
      <c r="C12" s="117"/>
      <c r="D12" s="117"/>
      <c r="E12" s="117"/>
      <c r="F12" s="117"/>
      <c r="G12" s="17">
        <v>0</v>
      </c>
      <c r="H12" s="17"/>
      <c r="I12" s="17">
        <v>3500</v>
      </c>
      <c r="J12" s="17">
        <v>0</v>
      </c>
      <c r="K12" s="19">
        <v>0</v>
      </c>
      <c r="L12" s="19">
        <v>0</v>
      </c>
    </row>
    <row r="13" spans="2:12" x14ac:dyDescent="0.25">
      <c r="B13" s="21" t="s">
        <v>1</v>
      </c>
      <c r="C13" s="34"/>
      <c r="D13" s="34"/>
      <c r="E13" s="34"/>
      <c r="F13" s="34"/>
      <c r="G13" s="19">
        <v>4376714.38</v>
      </c>
      <c r="H13" s="19">
        <v>4154080</v>
      </c>
      <c r="I13" s="19">
        <v>5478260</v>
      </c>
      <c r="J13" s="19">
        <v>2417447.94</v>
      </c>
      <c r="K13" s="19">
        <f t="shared" si="0"/>
        <v>55.234308892690407</v>
      </c>
      <c r="L13" s="19">
        <f t="shared" si="1"/>
        <v>55.234308892690407</v>
      </c>
    </row>
    <row r="14" spans="2:12" x14ac:dyDescent="0.25">
      <c r="B14" s="114" t="s">
        <v>33</v>
      </c>
      <c r="C14" s="115"/>
      <c r="D14" s="115"/>
      <c r="E14" s="115"/>
      <c r="F14" s="115"/>
      <c r="G14" s="17">
        <v>4300289.0999999996</v>
      </c>
      <c r="H14" s="17">
        <v>3987080</v>
      </c>
      <c r="I14" s="17">
        <v>5132712</v>
      </c>
      <c r="J14" s="17">
        <v>2227891.84</v>
      </c>
      <c r="K14" s="19">
        <f t="shared" si="0"/>
        <v>51.807954958191068</v>
      </c>
      <c r="L14" s="19">
        <f t="shared" si="1"/>
        <v>51.807954958191068</v>
      </c>
    </row>
    <row r="15" spans="2:12" x14ac:dyDescent="0.25">
      <c r="B15" s="116" t="s">
        <v>34</v>
      </c>
      <c r="C15" s="117"/>
      <c r="D15" s="117"/>
      <c r="E15" s="117"/>
      <c r="F15" s="117"/>
      <c r="G15" s="17">
        <v>76425.279999999999</v>
      </c>
      <c r="H15" s="17">
        <v>167000</v>
      </c>
      <c r="I15" s="17">
        <v>345548</v>
      </c>
      <c r="J15" s="17">
        <v>189556.1</v>
      </c>
      <c r="K15" s="19">
        <f t="shared" si="0"/>
        <v>248.02800853330206</v>
      </c>
      <c r="L15" s="19">
        <f t="shared" si="1"/>
        <v>248.02800853330206</v>
      </c>
    </row>
    <row r="16" spans="2:12" x14ac:dyDescent="0.25">
      <c r="B16" s="129" t="s">
        <v>41</v>
      </c>
      <c r="C16" s="121"/>
      <c r="D16" s="121"/>
      <c r="E16" s="121"/>
      <c r="F16" s="121"/>
      <c r="G16" s="19">
        <v>-498982.25</v>
      </c>
      <c r="H16" s="19">
        <v>167000</v>
      </c>
      <c r="I16" s="18">
        <v>167000</v>
      </c>
      <c r="J16" s="18">
        <v>186700.61</v>
      </c>
      <c r="K16" s="19">
        <f t="shared" si="0"/>
        <v>-37.416282843728403</v>
      </c>
      <c r="L16" s="19">
        <f t="shared" si="1"/>
        <v>-37.416282843728403</v>
      </c>
    </row>
    <row r="17" spans="1:43" ht="18" x14ac:dyDescent="0.25">
      <c r="B17" s="2"/>
      <c r="C17" s="15"/>
      <c r="D17" s="15"/>
      <c r="E17" s="15"/>
      <c r="F17" s="15"/>
      <c r="G17" s="15"/>
      <c r="H17" s="15"/>
      <c r="I17" s="16"/>
      <c r="J17" s="16"/>
      <c r="K17" s="16"/>
      <c r="L17" s="16"/>
    </row>
    <row r="18" spans="1:43" ht="18" customHeight="1" x14ac:dyDescent="0.25">
      <c r="B18" s="124" t="s">
        <v>42</v>
      </c>
      <c r="C18" s="124"/>
      <c r="D18" s="124"/>
      <c r="E18" s="124"/>
      <c r="F18" s="124"/>
      <c r="G18" s="15"/>
      <c r="H18" s="15"/>
      <c r="I18" s="16"/>
      <c r="J18" s="16"/>
      <c r="K18" s="16"/>
      <c r="L18" s="16"/>
    </row>
    <row r="19" spans="1:43" ht="25.5" x14ac:dyDescent="0.25">
      <c r="B19" s="125" t="s">
        <v>7</v>
      </c>
      <c r="C19" s="126"/>
      <c r="D19" s="126"/>
      <c r="E19" s="126"/>
      <c r="F19" s="127"/>
      <c r="G19" s="23" t="s">
        <v>136</v>
      </c>
      <c r="H19" s="1" t="s">
        <v>237</v>
      </c>
      <c r="I19" s="1" t="s">
        <v>236</v>
      </c>
      <c r="J19" s="23" t="s">
        <v>238</v>
      </c>
      <c r="K19" s="1" t="s">
        <v>11</v>
      </c>
      <c r="L19" s="1" t="s">
        <v>31</v>
      </c>
    </row>
    <row r="20" spans="1:43" s="26" customFormat="1" x14ac:dyDescent="0.25">
      <c r="B20" s="118">
        <v>1</v>
      </c>
      <c r="C20" s="118"/>
      <c r="D20" s="118"/>
      <c r="E20" s="118"/>
      <c r="F20" s="119"/>
      <c r="G20" s="25">
        <v>2</v>
      </c>
      <c r="H20" s="24">
        <v>3</v>
      </c>
      <c r="I20" s="24">
        <v>4</v>
      </c>
      <c r="J20" s="24">
        <v>5</v>
      </c>
      <c r="K20" s="24" t="s">
        <v>13</v>
      </c>
      <c r="L20" s="24" t="s">
        <v>14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26"/>
      <c r="B21" s="123" t="s">
        <v>35</v>
      </c>
      <c r="C21" s="134"/>
      <c r="D21" s="134"/>
      <c r="E21" s="134"/>
      <c r="F21" s="135"/>
      <c r="G21" s="17">
        <v>0</v>
      </c>
      <c r="H21" s="17">
        <v>0</v>
      </c>
      <c r="I21" s="17">
        <v>0</v>
      </c>
      <c r="J21" s="17"/>
      <c r="K21" s="17"/>
      <c r="L21" s="17">
        <v>0</v>
      </c>
    </row>
    <row r="22" spans="1:43" x14ac:dyDescent="0.25">
      <c r="A22" s="26"/>
      <c r="B22" s="123" t="s">
        <v>36</v>
      </c>
      <c r="C22" s="115"/>
      <c r="D22" s="115"/>
      <c r="E22" s="115"/>
      <c r="F22" s="115"/>
      <c r="G22" s="17">
        <v>0</v>
      </c>
      <c r="H22" s="17">
        <v>0</v>
      </c>
      <c r="I22" s="17">
        <v>0</v>
      </c>
      <c r="J22" s="17"/>
      <c r="K22" s="17">
        <v>0</v>
      </c>
      <c r="L22" s="17">
        <v>0</v>
      </c>
    </row>
    <row r="23" spans="1:43" s="36" customFormat="1" ht="15" customHeight="1" x14ac:dyDescent="0.25">
      <c r="A23" s="26"/>
      <c r="B23" s="131" t="s">
        <v>38</v>
      </c>
      <c r="C23" s="132"/>
      <c r="D23" s="132"/>
      <c r="E23" s="132"/>
      <c r="F23" s="133"/>
      <c r="G23" s="19">
        <v>0</v>
      </c>
      <c r="H23" s="19">
        <v>-619973</v>
      </c>
      <c r="I23" s="19">
        <v>0</v>
      </c>
      <c r="J23" s="19"/>
      <c r="K23" s="17">
        <v>0</v>
      </c>
      <c r="L23" s="17"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36" customFormat="1" ht="15" customHeight="1" x14ac:dyDescent="0.25">
      <c r="A24" s="26"/>
      <c r="B24" s="131" t="s">
        <v>43</v>
      </c>
      <c r="C24" s="132"/>
      <c r="D24" s="132"/>
      <c r="E24" s="132"/>
      <c r="F24" s="133"/>
      <c r="G24" s="19">
        <v>-786973</v>
      </c>
      <c r="H24" s="19">
        <v>-452973</v>
      </c>
      <c r="I24" s="19">
        <v>-501958</v>
      </c>
      <c r="J24" s="19">
        <v>-1285954.3400000001</v>
      </c>
      <c r="K24" s="17">
        <v>0</v>
      </c>
      <c r="L24" s="17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26"/>
      <c r="B25" s="129" t="s">
        <v>44</v>
      </c>
      <c r="C25" s="121"/>
      <c r="D25" s="121"/>
      <c r="E25" s="121"/>
      <c r="F25" s="121"/>
      <c r="G25" s="19">
        <v>-1285954.3400000001</v>
      </c>
      <c r="H25" s="19">
        <v>-452973</v>
      </c>
      <c r="I25" s="19">
        <v>-334958</v>
      </c>
      <c r="J25" s="19">
        <v>-1099253.73</v>
      </c>
      <c r="K25" s="17">
        <v>0</v>
      </c>
      <c r="L25" s="17">
        <v>0</v>
      </c>
    </row>
    <row r="26" spans="1:43" ht="15.75" x14ac:dyDescent="0.25">
      <c r="B26" s="12"/>
      <c r="C26" s="13"/>
      <c r="D26" s="13"/>
      <c r="E26" s="13"/>
      <c r="F26" s="13"/>
      <c r="G26" s="14"/>
      <c r="H26" s="14"/>
      <c r="I26" s="14"/>
      <c r="J26" s="14"/>
      <c r="K26" s="14"/>
      <c r="L26" s="45"/>
    </row>
    <row r="27" spans="1:43" ht="15.75" x14ac:dyDescent="0.25">
      <c r="B27" s="136" t="s">
        <v>46</v>
      </c>
      <c r="C27" s="136"/>
      <c r="D27" s="136"/>
      <c r="E27" s="136"/>
      <c r="F27" s="136"/>
      <c r="G27" s="136"/>
      <c r="H27" s="136"/>
      <c r="I27" s="136"/>
      <c r="J27" s="136"/>
      <c r="K27" s="136"/>
      <c r="L27" s="136"/>
    </row>
    <row r="28" spans="1:43" ht="15.75" x14ac:dyDescent="0.25">
      <c r="B28" s="12"/>
      <c r="C28" s="13"/>
      <c r="D28" s="13"/>
      <c r="E28" s="13"/>
      <c r="F28" s="13"/>
      <c r="G28" s="14"/>
      <c r="H28" s="14"/>
      <c r="I28" s="14"/>
      <c r="J28" s="14"/>
      <c r="K28" s="14"/>
    </row>
    <row r="29" spans="1:43" x14ac:dyDescent="0.25"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43" ht="15" customHeight="1" x14ac:dyDescent="0.25">
      <c r="B30" s="137" t="s">
        <v>137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</row>
    <row r="31" spans="1:43" ht="36.75" customHeight="1" x14ac:dyDescent="0.25"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</row>
    <row r="32" spans="1:43" x14ac:dyDescent="0.25">
      <c r="B32" s="128" t="s">
        <v>138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</row>
    <row r="33" spans="2:14" ht="15" customHeight="1" x14ac:dyDescent="0.25"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</row>
  </sheetData>
  <mergeCells count="24">
    <mergeCell ref="B32:N33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30:N31"/>
    <mergeCell ref="B18:F18"/>
    <mergeCell ref="B1:L1"/>
    <mergeCell ref="B3:L3"/>
    <mergeCell ref="B5:L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22"/>
  <sheetViews>
    <sheetView topLeftCell="A106" workbookViewId="0">
      <selection activeCell="H83" sqref="H83"/>
    </sheetView>
  </sheetViews>
  <sheetFormatPr defaultRowHeight="15" x14ac:dyDescent="0.25"/>
  <cols>
    <col min="2" max="2" width="2.28515625" customWidth="1"/>
    <col min="3" max="3" width="3.7109375" customWidth="1"/>
    <col min="4" max="4" width="4.5703125" customWidth="1"/>
    <col min="5" max="5" width="5.42578125" customWidth="1"/>
    <col min="6" max="6" width="56.140625" customWidth="1"/>
    <col min="7" max="7" width="24.5703125" customWidth="1"/>
    <col min="8" max="8" width="19.7109375" customWidth="1"/>
    <col min="9" max="9" width="19.42578125" customWidth="1"/>
    <col min="10" max="10" width="24.140625" customWidth="1"/>
    <col min="11" max="11" width="10.42578125" customWidth="1"/>
    <col min="12" max="12" width="12.14062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25">
      <c r="B2" s="113" t="s">
        <v>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25">
      <c r="B4" s="113" t="s">
        <v>45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2" ht="18" x14ac:dyDescent="0.25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25">
      <c r="B6" s="113" t="s">
        <v>12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2:12" ht="18" x14ac:dyDescent="0.25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38.25" x14ac:dyDescent="0.25">
      <c r="B8" s="138" t="s">
        <v>7</v>
      </c>
      <c r="C8" s="139"/>
      <c r="D8" s="139"/>
      <c r="E8" s="139"/>
      <c r="F8" s="140"/>
      <c r="G8" s="37" t="s">
        <v>136</v>
      </c>
      <c r="H8" s="37" t="s">
        <v>237</v>
      </c>
      <c r="I8" s="37" t="s">
        <v>236</v>
      </c>
      <c r="J8" s="37" t="s">
        <v>238</v>
      </c>
      <c r="K8" s="37" t="s">
        <v>11</v>
      </c>
      <c r="L8" s="37" t="s">
        <v>31</v>
      </c>
    </row>
    <row r="9" spans="2:12" ht="16.5" customHeight="1" x14ac:dyDescent="0.25">
      <c r="B9" s="138">
        <v>1</v>
      </c>
      <c r="C9" s="139"/>
      <c r="D9" s="139"/>
      <c r="E9" s="139"/>
      <c r="F9" s="140"/>
      <c r="G9" s="37">
        <v>2</v>
      </c>
      <c r="H9" s="37">
        <v>3</v>
      </c>
      <c r="I9" s="37">
        <v>4</v>
      </c>
      <c r="J9" s="37">
        <v>5</v>
      </c>
      <c r="K9" s="37" t="s">
        <v>13</v>
      </c>
      <c r="L9" s="37" t="s">
        <v>14</v>
      </c>
    </row>
    <row r="10" spans="2:12" x14ac:dyDescent="0.25">
      <c r="B10" s="7"/>
      <c r="C10" s="7"/>
      <c r="D10" s="7"/>
      <c r="E10" s="7"/>
      <c r="F10" s="7" t="s">
        <v>15</v>
      </c>
      <c r="G10" s="30">
        <v>3877732.13</v>
      </c>
      <c r="H10" s="30">
        <v>4321080</v>
      </c>
      <c r="I10" s="30">
        <v>5645260</v>
      </c>
      <c r="J10" s="30">
        <v>2604148.5499999998</v>
      </c>
      <c r="K10" s="43">
        <f>J10/G10*100</f>
        <v>67.156483807972563</v>
      </c>
      <c r="L10" s="43">
        <f>J10/I10*100</f>
        <v>46.129824844205579</v>
      </c>
    </row>
    <row r="11" spans="2:12" ht="15.75" customHeight="1" x14ac:dyDescent="0.25">
      <c r="B11" s="7">
        <v>6</v>
      </c>
      <c r="C11" s="7"/>
      <c r="D11" s="7"/>
      <c r="E11" s="7"/>
      <c r="F11" s="7" t="s">
        <v>2</v>
      </c>
      <c r="G11" s="30">
        <v>3877732.13</v>
      </c>
      <c r="H11" s="30">
        <v>4321080</v>
      </c>
      <c r="I11" s="30">
        <v>5641760</v>
      </c>
      <c r="J11" s="39">
        <v>2604148.5499999998</v>
      </c>
      <c r="K11" s="43">
        <f>J11/G11*100</f>
        <v>67.156483807972563</v>
      </c>
      <c r="L11" s="43">
        <f>J11/I11*100</f>
        <v>46.158442578202539</v>
      </c>
    </row>
    <row r="12" spans="2:12" x14ac:dyDescent="0.25">
      <c r="B12" s="7"/>
      <c r="C12" s="7">
        <v>63</v>
      </c>
      <c r="D12" s="11"/>
      <c r="E12" s="11"/>
      <c r="F12" s="11" t="s">
        <v>16</v>
      </c>
      <c r="G12" s="30">
        <v>146104.16</v>
      </c>
      <c r="H12" s="30">
        <v>186683</v>
      </c>
      <c r="I12" s="30">
        <v>1050638</v>
      </c>
      <c r="J12" s="39">
        <v>347070.98</v>
      </c>
      <c r="K12" s="43">
        <f t="shared" ref="K12:K42" si="0">J12/G12*100</f>
        <v>237.55037502012263</v>
      </c>
      <c r="L12" s="43">
        <f t="shared" ref="L12:L41" si="1">J12/I12*100</f>
        <v>33.034306773598516</v>
      </c>
    </row>
    <row r="13" spans="2:12" x14ac:dyDescent="0.25">
      <c r="B13" s="7"/>
      <c r="C13" s="11"/>
      <c r="D13" s="11">
        <v>634</v>
      </c>
      <c r="E13" s="11"/>
      <c r="F13" s="98" t="s">
        <v>131</v>
      </c>
      <c r="G13" s="5">
        <v>0</v>
      </c>
      <c r="H13" s="5">
        <v>0</v>
      </c>
      <c r="I13" s="5">
        <v>0</v>
      </c>
      <c r="J13" s="38">
        <v>0</v>
      </c>
      <c r="K13" s="43">
        <v>0</v>
      </c>
      <c r="L13" s="43">
        <v>0</v>
      </c>
    </row>
    <row r="14" spans="2:12" x14ac:dyDescent="0.25">
      <c r="B14" s="7"/>
      <c r="C14" s="11"/>
      <c r="D14" s="11"/>
      <c r="E14" s="11">
        <v>6341</v>
      </c>
      <c r="F14" s="98" t="s">
        <v>131</v>
      </c>
      <c r="G14" s="5">
        <v>0</v>
      </c>
      <c r="H14" s="5">
        <v>0</v>
      </c>
      <c r="I14" s="5">
        <v>0</v>
      </c>
      <c r="J14" s="38">
        <v>0</v>
      </c>
      <c r="K14" s="43">
        <v>0</v>
      </c>
      <c r="L14" s="43">
        <v>0</v>
      </c>
    </row>
    <row r="15" spans="2:12" ht="25.5" x14ac:dyDescent="0.25">
      <c r="B15" s="7"/>
      <c r="C15" s="11"/>
      <c r="D15" s="11">
        <v>636</v>
      </c>
      <c r="E15" s="11"/>
      <c r="F15" s="11" t="s">
        <v>57</v>
      </c>
      <c r="G15" s="5">
        <v>25000</v>
      </c>
      <c r="H15" s="5">
        <v>42683</v>
      </c>
      <c r="I15" s="5">
        <v>906638</v>
      </c>
      <c r="J15" s="38">
        <v>263911.53000000003</v>
      </c>
      <c r="K15" s="43">
        <f t="shared" si="0"/>
        <v>1055.6461200000001</v>
      </c>
      <c r="L15" s="43">
        <f t="shared" si="1"/>
        <v>29.108809690306387</v>
      </c>
    </row>
    <row r="16" spans="2:12" x14ac:dyDescent="0.25">
      <c r="B16" s="8"/>
      <c r="C16" s="8"/>
      <c r="D16" s="8"/>
      <c r="E16" s="8">
        <v>6361</v>
      </c>
      <c r="F16" s="8" t="s">
        <v>47</v>
      </c>
      <c r="G16" s="5">
        <v>25000</v>
      </c>
      <c r="H16" s="5">
        <v>42683</v>
      </c>
      <c r="I16" s="5">
        <v>906338</v>
      </c>
      <c r="J16" s="38">
        <v>263912</v>
      </c>
      <c r="K16" s="43">
        <f t="shared" si="0"/>
        <v>1055.6480000000001</v>
      </c>
      <c r="L16" s="43">
        <f t="shared" si="1"/>
        <v>29.118496631499507</v>
      </c>
    </row>
    <row r="17" spans="2:12" x14ac:dyDescent="0.25">
      <c r="B17" s="8"/>
      <c r="C17" s="8"/>
      <c r="D17" s="8">
        <v>638</v>
      </c>
      <c r="E17" s="8"/>
      <c r="F17" s="8" t="s">
        <v>120</v>
      </c>
      <c r="G17" s="5">
        <v>121104.16</v>
      </c>
      <c r="H17" s="5">
        <v>144000</v>
      </c>
      <c r="I17" s="5">
        <v>144000</v>
      </c>
      <c r="J17" s="38">
        <v>83159.45</v>
      </c>
      <c r="K17" s="43">
        <f t="shared" si="0"/>
        <v>68.667707203451968</v>
      </c>
      <c r="L17" s="43">
        <f t="shared" si="1"/>
        <v>57.749618055555551</v>
      </c>
    </row>
    <row r="18" spans="2:12" x14ac:dyDescent="0.25">
      <c r="B18" s="8"/>
      <c r="C18" s="8"/>
      <c r="D18" s="9"/>
      <c r="E18" s="9">
        <v>6381</v>
      </c>
      <c r="F18" s="9" t="s">
        <v>48</v>
      </c>
      <c r="G18" s="5">
        <v>121104.16</v>
      </c>
      <c r="H18" s="5">
        <v>144000</v>
      </c>
      <c r="I18" s="5">
        <v>144000</v>
      </c>
      <c r="J18" s="38">
        <v>83159.45</v>
      </c>
      <c r="K18" s="43">
        <f t="shared" si="0"/>
        <v>68.667707203451968</v>
      </c>
      <c r="L18" s="43">
        <f t="shared" si="1"/>
        <v>57.749618055555551</v>
      </c>
    </row>
    <row r="19" spans="2:12" x14ac:dyDescent="0.25">
      <c r="B19" s="8"/>
      <c r="C19" s="22">
        <v>64</v>
      </c>
      <c r="D19" s="9"/>
      <c r="E19" s="9"/>
      <c r="F19" s="9" t="s">
        <v>49</v>
      </c>
      <c r="G19" s="30">
        <v>1291.79</v>
      </c>
      <c r="H19" s="30">
        <v>2020</v>
      </c>
      <c r="I19" s="30">
        <v>2020</v>
      </c>
      <c r="J19" s="39">
        <v>778.35</v>
      </c>
      <c r="K19" s="43">
        <f t="shared" si="0"/>
        <v>60.25360159158997</v>
      </c>
      <c r="L19" s="43">
        <f t="shared" si="1"/>
        <v>38.53217821782178</v>
      </c>
    </row>
    <row r="20" spans="2:12" x14ac:dyDescent="0.25">
      <c r="B20" s="8"/>
      <c r="C20" s="8"/>
      <c r="D20" s="9">
        <v>641</v>
      </c>
      <c r="E20" s="9"/>
      <c r="F20" s="9" t="s">
        <v>58</v>
      </c>
      <c r="G20" s="5">
        <v>1291.79</v>
      </c>
      <c r="H20" s="5">
        <v>2020</v>
      </c>
      <c r="I20" s="5">
        <v>2020</v>
      </c>
      <c r="J20" s="38">
        <v>778.35</v>
      </c>
      <c r="K20" s="43">
        <f t="shared" si="0"/>
        <v>60.25360159158997</v>
      </c>
      <c r="L20" s="43">
        <f t="shared" si="1"/>
        <v>38.53217821782178</v>
      </c>
    </row>
    <row r="21" spans="2:12" x14ac:dyDescent="0.25">
      <c r="B21" s="8"/>
      <c r="C21" s="8"/>
      <c r="D21" s="9"/>
      <c r="E21" s="9">
        <v>6413</v>
      </c>
      <c r="F21" s="55" t="s">
        <v>132</v>
      </c>
      <c r="G21" s="5">
        <v>0</v>
      </c>
      <c r="H21" s="5">
        <v>0</v>
      </c>
      <c r="I21" s="5">
        <v>0</v>
      </c>
      <c r="J21" s="38">
        <v>0</v>
      </c>
      <c r="K21" s="43">
        <v>0</v>
      </c>
      <c r="L21" s="43">
        <v>0</v>
      </c>
    </row>
    <row r="22" spans="2:12" x14ac:dyDescent="0.25">
      <c r="B22" s="8"/>
      <c r="C22" s="8"/>
      <c r="D22" s="9"/>
      <c r="E22" s="9">
        <v>6414</v>
      </c>
      <c r="F22" s="9" t="s">
        <v>50</v>
      </c>
      <c r="G22" s="5">
        <v>1292</v>
      </c>
      <c r="H22" s="5">
        <v>2020</v>
      </c>
      <c r="I22" s="5">
        <v>2020</v>
      </c>
      <c r="J22" s="38">
        <v>778</v>
      </c>
      <c r="K22" s="43">
        <f t="shared" si="0"/>
        <v>60.216718266253864</v>
      </c>
      <c r="L22" s="43">
        <f t="shared" si="1"/>
        <v>38.514851485148519</v>
      </c>
    </row>
    <row r="23" spans="2:12" x14ac:dyDescent="0.25">
      <c r="B23" s="8"/>
      <c r="C23" s="22">
        <v>65</v>
      </c>
      <c r="D23" s="9"/>
      <c r="E23" s="9"/>
      <c r="F23" s="9" t="s">
        <v>51</v>
      </c>
      <c r="G23" s="5">
        <v>179106.49</v>
      </c>
      <c r="H23" s="30">
        <v>181199</v>
      </c>
      <c r="I23" s="30">
        <v>181199</v>
      </c>
      <c r="J23" s="39">
        <v>93032.77</v>
      </c>
      <c r="K23" s="43">
        <f t="shared" si="0"/>
        <v>51.942712963667589</v>
      </c>
      <c r="L23" s="43">
        <f t="shared" si="1"/>
        <v>51.342871649402042</v>
      </c>
    </row>
    <row r="24" spans="2:12" x14ac:dyDescent="0.25">
      <c r="B24" s="8"/>
      <c r="C24" s="22"/>
      <c r="D24" s="9">
        <v>651</v>
      </c>
      <c r="E24" s="9"/>
      <c r="F24" s="9" t="s">
        <v>59</v>
      </c>
      <c r="G24" s="5">
        <v>1403.29</v>
      </c>
      <c r="H24" s="5">
        <v>1199</v>
      </c>
      <c r="I24" s="5">
        <v>1199</v>
      </c>
      <c r="J24" s="38">
        <v>494.62</v>
      </c>
      <c r="K24" s="43">
        <f t="shared" si="0"/>
        <v>35.247169152491651</v>
      </c>
      <c r="L24" s="43">
        <f t="shared" si="1"/>
        <v>41.252710592160135</v>
      </c>
    </row>
    <row r="25" spans="2:12" x14ac:dyDescent="0.25">
      <c r="B25" s="8"/>
      <c r="C25" s="8"/>
      <c r="D25" s="9"/>
      <c r="E25" s="9">
        <v>6511</v>
      </c>
      <c r="F25" s="9" t="s">
        <v>52</v>
      </c>
      <c r="G25" s="5">
        <v>1403.29</v>
      </c>
      <c r="H25" s="30">
        <v>1199</v>
      </c>
      <c r="I25" s="5">
        <v>1199</v>
      </c>
      <c r="J25" s="38">
        <v>494.62</v>
      </c>
      <c r="K25" s="43">
        <f t="shared" si="0"/>
        <v>35.247169152491651</v>
      </c>
      <c r="L25" s="43">
        <f t="shared" si="1"/>
        <v>41.252710592160135</v>
      </c>
    </row>
    <row r="26" spans="2:12" x14ac:dyDescent="0.25">
      <c r="B26" s="8"/>
      <c r="C26" s="8"/>
      <c r="D26" s="9">
        <v>652</v>
      </c>
      <c r="E26" s="9"/>
      <c r="F26" s="9" t="s">
        <v>60</v>
      </c>
      <c r="G26" s="5">
        <v>177703.2</v>
      </c>
      <c r="H26" s="5">
        <v>180000</v>
      </c>
      <c r="I26" s="5">
        <v>180000</v>
      </c>
      <c r="J26" s="38">
        <v>92538.15</v>
      </c>
      <c r="K26" s="43">
        <f t="shared" si="0"/>
        <v>52.07455465067595</v>
      </c>
      <c r="L26" s="43">
        <f t="shared" si="1"/>
        <v>51.410083333333333</v>
      </c>
    </row>
    <row r="27" spans="2:12" x14ac:dyDescent="0.25">
      <c r="B27" s="8"/>
      <c r="C27" s="8"/>
      <c r="D27" s="9"/>
      <c r="E27" s="9">
        <v>6526</v>
      </c>
      <c r="F27" s="9" t="s">
        <v>53</v>
      </c>
      <c r="G27" s="5">
        <v>177703.2</v>
      </c>
      <c r="H27" s="5">
        <v>180000</v>
      </c>
      <c r="I27" s="5">
        <v>180000</v>
      </c>
      <c r="J27" s="38">
        <v>92538.15</v>
      </c>
      <c r="K27" s="43">
        <f t="shared" si="0"/>
        <v>52.07455465067595</v>
      </c>
      <c r="L27" s="43">
        <f t="shared" si="1"/>
        <v>51.410083333333333</v>
      </c>
    </row>
    <row r="28" spans="2:12" ht="25.5" x14ac:dyDescent="0.25">
      <c r="B28" s="8"/>
      <c r="C28" s="22">
        <v>66</v>
      </c>
      <c r="D28" s="9"/>
      <c r="E28" s="9"/>
      <c r="F28" s="11" t="s">
        <v>17</v>
      </c>
      <c r="G28" s="30">
        <v>1381742.79</v>
      </c>
      <c r="H28" s="30">
        <v>1519049</v>
      </c>
      <c r="I28" s="30">
        <v>1632549</v>
      </c>
      <c r="J28" s="39">
        <v>612502.44999999995</v>
      </c>
      <c r="K28" s="43">
        <f t="shared" si="0"/>
        <v>44.328253741059868</v>
      </c>
      <c r="L28" s="43">
        <f t="shared" si="1"/>
        <v>37.518166376629424</v>
      </c>
    </row>
    <row r="29" spans="2:12" x14ac:dyDescent="0.25">
      <c r="B29" s="8"/>
      <c r="C29" s="22"/>
      <c r="D29" s="9">
        <v>661</v>
      </c>
      <c r="E29" s="9"/>
      <c r="F29" s="11" t="s">
        <v>18</v>
      </c>
      <c r="G29" s="5">
        <v>1379442.79</v>
      </c>
      <c r="H29" s="5">
        <v>1516049</v>
      </c>
      <c r="I29" s="5">
        <v>1549521</v>
      </c>
      <c r="J29" s="38">
        <v>612502.44999999995</v>
      </c>
      <c r="K29" s="43">
        <f t="shared" si="0"/>
        <v>44.40216400710608</v>
      </c>
      <c r="L29" s="43">
        <f t="shared" si="1"/>
        <v>39.528502679215052</v>
      </c>
    </row>
    <row r="30" spans="2:12" x14ac:dyDescent="0.25">
      <c r="B30" s="8"/>
      <c r="C30" s="22"/>
      <c r="D30" s="9"/>
      <c r="E30" s="9">
        <v>6615</v>
      </c>
      <c r="F30" s="11" t="s">
        <v>54</v>
      </c>
      <c r="G30" s="5">
        <v>1379442.79</v>
      </c>
      <c r="H30" s="30">
        <v>1516049</v>
      </c>
      <c r="I30" s="5">
        <v>1549521</v>
      </c>
      <c r="J30" s="38">
        <v>612502.44999999995</v>
      </c>
      <c r="K30" s="43">
        <f t="shared" si="0"/>
        <v>44.40216400710608</v>
      </c>
      <c r="L30" s="43">
        <f t="shared" si="1"/>
        <v>39.528502679215052</v>
      </c>
    </row>
    <row r="31" spans="2:12" x14ac:dyDescent="0.25">
      <c r="B31" s="8"/>
      <c r="C31" s="8"/>
      <c r="D31" s="9">
        <v>663</v>
      </c>
      <c r="E31" s="9"/>
      <c r="F31" s="11" t="s">
        <v>55</v>
      </c>
      <c r="G31" s="5">
        <v>2300</v>
      </c>
      <c r="H31" s="5">
        <v>3000</v>
      </c>
      <c r="I31" s="5">
        <v>3000</v>
      </c>
      <c r="J31" s="38">
        <v>0</v>
      </c>
      <c r="K31" s="43">
        <f t="shared" si="0"/>
        <v>0</v>
      </c>
      <c r="L31" s="43">
        <v>0</v>
      </c>
    </row>
    <row r="32" spans="2:12" x14ac:dyDescent="0.25">
      <c r="B32" s="8"/>
      <c r="C32" s="8"/>
      <c r="D32" s="9"/>
      <c r="E32" s="9">
        <v>6631</v>
      </c>
      <c r="F32" s="11" t="s">
        <v>56</v>
      </c>
      <c r="G32" s="5">
        <v>2300</v>
      </c>
      <c r="H32" s="5">
        <v>3000</v>
      </c>
      <c r="I32" s="5">
        <v>3000</v>
      </c>
      <c r="J32" s="38">
        <v>0</v>
      </c>
      <c r="K32" s="43">
        <f t="shared" si="0"/>
        <v>0</v>
      </c>
      <c r="L32" s="43">
        <v>0</v>
      </c>
    </row>
    <row r="33" spans="2:12" x14ac:dyDescent="0.25">
      <c r="B33" s="8"/>
      <c r="C33" s="22">
        <v>67</v>
      </c>
      <c r="D33" s="9"/>
      <c r="E33" s="9"/>
      <c r="F33" s="11" t="s">
        <v>61</v>
      </c>
      <c r="G33" s="30">
        <v>2084283.12</v>
      </c>
      <c r="H33" s="30">
        <v>2432129</v>
      </c>
      <c r="I33" s="30">
        <v>2775354</v>
      </c>
      <c r="J33" s="39">
        <v>1550486.3</v>
      </c>
      <c r="K33" s="43">
        <f t="shared" si="0"/>
        <v>74.38942843810969</v>
      </c>
      <c r="L33" s="43">
        <f t="shared" si="1"/>
        <v>55.86625345811742</v>
      </c>
    </row>
    <row r="34" spans="2:12" ht="25.5" x14ac:dyDescent="0.25">
      <c r="B34" s="8"/>
      <c r="C34" s="8"/>
      <c r="D34" s="9">
        <v>671</v>
      </c>
      <c r="E34" s="9"/>
      <c r="F34" s="11" t="s">
        <v>62</v>
      </c>
      <c r="G34" s="5">
        <v>367515</v>
      </c>
      <c r="H34" s="5">
        <v>5309</v>
      </c>
      <c r="I34" s="5">
        <v>394909</v>
      </c>
      <c r="J34" s="38">
        <v>573225</v>
      </c>
      <c r="K34" s="43">
        <f t="shared" si="0"/>
        <v>155.97322558262928</v>
      </c>
      <c r="L34" s="43">
        <f t="shared" si="1"/>
        <v>145.15369363574899</v>
      </c>
    </row>
    <row r="35" spans="2:12" ht="25.5" x14ac:dyDescent="0.25">
      <c r="B35" s="8"/>
      <c r="C35" s="8"/>
      <c r="D35" s="9"/>
      <c r="E35" s="9">
        <v>6711</v>
      </c>
      <c r="F35" s="11" t="s">
        <v>63</v>
      </c>
      <c r="G35" s="5">
        <v>294638.19</v>
      </c>
      <c r="H35" s="5">
        <v>5309</v>
      </c>
      <c r="I35" s="5">
        <v>234909</v>
      </c>
      <c r="J35" s="38">
        <v>413225</v>
      </c>
      <c r="K35" s="43">
        <f t="shared" si="0"/>
        <v>140.24828213884967</v>
      </c>
      <c r="L35" s="43">
        <f t="shared" si="1"/>
        <v>175.90854330825979</v>
      </c>
    </row>
    <row r="36" spans="2:12" x14ac:dyDescent="0.25">
      <c r="B36" s="8"/>
      <c r="C36" s="8"/>
      <c r="D36" s="9"/>
      <c r="E36" s="9">
        <v>6712</v>
      </c>
      <c r="F36" s="11" t="s">
        <v>133</v>
      </c>
      <c r="G36" s="5">
        <v>72876.81</v>
      </c>
      <c r="H36" s="5">
        <v>160000</v>
      </c>
      <c r="I36" s="5">
        <v>160000</v>
      </c>
      <c r="J36" s="38">
        <v>160000</v>
      </c>
      <c r="K36" s="43">
        <f t="shared" si="0"/>
        <v>219.54857793583446</v>
      </c>
      <c r="L36" s="43">
        <f t="shared" si="1"/>
        <v>100</v>
      </c>
    </row>
    <row r="37" spans="2:12" x14ac:dyDescent="0.25">
      <c r="B37" s="8"/>
      <c r="C37" s="8"/>
      <c r="D37" s="9">
        <v>673</v>
      </c>
      <c r="E37" s="9"/>
      <c r="F37" s="11" t="s">
        <v>64</v>
      </c>
      <c r="G37" s="5">
        <v>1716768.12</v>
      </c>
      <c r="H37" s="5">
        <v>2266820</v>
      </c>
      <c r="I37" s="5">
        <v>1885000</v>
      </c>
      <c r="J37" s="38">
        <v>977261.3</v>
      </c>
      <c r="K37" s="43">
        <f t="shared" si="0"/>
        <v>56.92447853703154</v>
      </c>
      <c r="L37" s="43">
        <f t="shared" si="1"/>
        <v>51.844100795755963</v>
      </c>
    </row>
    <row r="38" spans="2:12" x14ac:dyDescent="0.25">
      <c r="B38" s="8"/>
      <c r="C38" s="22">
        <v>68</v>
      </c>
      <c r="D38" s="9"/>
      <c r="E38" s="9"/>
      <c r="F38" s="11" t="s">
        <v>65</v>
      </c>
      <c r="G38" s="30">
        <v>85203.78</v>
      </c>
      <c r="H38" s="30">
        <v>0</v>
      </c>
      <c r="I38" s="30">
        <v>0</v>
      </c>
      <c r="J38" s="39">
        <v>277.7</v>
      </c>
      <c r="K38" s="43">
        <f t="shared" si="0"/>
        <v>0.32592450710520121</v>
      </c>
      <c r="L38" s="43" t="e">
        <f t="shared" si="1"/>
        <v>#DIV/0!</v>
      </c>
    </row>
    <row r="39" spans="2:12" x14ac:dyDescent="0.25">
      <c r="B39" s="8"/>
      <c r="C39" s="8"/>
      <c r="D39" s="9">
        <v>681</v>
      </c>
      <c r="E39" s="9"/>
      <c r="F39" s="11" t="s">
        <v>66</v>
      </c>
      <c r="G39" s="5">
        <v>83017.320000000007</v>
      </c>
      <c r="H39" s="5">
        <v>0</v>
      </c>
      <c r="I39" s="5">
        <v>0</v>
      </c>
      <c r="J39" s="38">
        <v>0</v>
      </c>
      <c r="K39" s="43">
        <f t="shared" si="0"/>
        <v>0</v>
      </c>
      <c r="L39" s="43" t="e">
        <f t="shared" si="1"/>
        <v>#DIV/0!</v>
      </c>
    </row>
    <row r="40" spans="2:12" x14ac:dyDescent="0.25">
      <c r="B40" s="8"/>
      <c r="C40" s="8"/>
      <c r="D40" s="9"/>
      <c r="E40" s="9">
        <v>6816</v>
      </c>
      <c r="F40" s="11" t="s">
        <v>67</v>
      </c>
      <c r="G40" s="5">
        <v>83017.320000000007</v>
      </c>
      <c r="H40" s="30">
        <v>0</v>
      </c>
      <c r="I40" s="5">
        <v>0</v>
      </c>
      <c r="J40" s="38">
        <v>0</v>
      </c>
      <c r="K40" s="43">
        <f t="shared" si="0"/>
        <v>0</v>
      </c>
      <c r="L40" s="43" t="e">
        <f t="shared" si="1"/>
        <v>#DIV/0!</v>
      </c>
    </row>
    <row r="41" spans="2:12" x14ac:dyDescent="0.25">
      <c r="B41" s="8"/>
      <c r="C41" s="8"/>
      <c r="D41" s="9">
        <v>683</v>
      </c>
      <c r="E41" s="9"/>
      <c r="F41" s="11" t="s">
        <v>68</v>
      </c>
      <c r="G41" s="5">
        <v>2186.46</v>
      </c>
      <c r="H41" s="5">
        <v>0</v>
      </c>
      <c r="I41" s="5">
        <v>0</v>
      </c>
      <c r="J41" s="38">
        <v>277.7</v>
      </c>
      <c r="K41" s="43">
        <f t="shared" si="0"/>
        <v>12.700895511466022</v>
      </c>
      <c r="L41" s="43" t="e">
        <f t="shared" si="1"/>
        <v>#DIV/0!</v>
      </c>
    </row>
    <row r="42" spans="2:12" x14ac:dyDescent="0.25">
      <c r="B42" s="8"/>
      <c r="C42" s="8"/>
      <c r="D42" s="9"/>
      <c r="E42" s="9">
        <v>6831</v>
      </c>
      <c r="F42" s="55" t="s">
        <v>67</v>
      </c>
      <c r="G42" s="5">
        <v>2186.46</v>
      </c>
      <c r="H42" s="5">
        <v>0</v>
      </c>
      <c r="I42" s="5">
        <v>0</v>
      </c>
      <c r="J42" s="38">
        <v>277.7</v>
      </c>
      <c r="K42" s="43">
        <f t="shared" si="0"/>
        <v>12.700895511466022</v>
      </c>
      <c r="L42" s="43">
        <v>0</v>
      </c>
    </row>
    <row r="43" spans="2:12" s="31" customFormat="1" x14ac:dyDescent="0.25">
      <c r="B43" s="22">
        <v>7</v>
      </c>
      <c r="C43" s="22"/>
      <c r="D43" s="29"/>
      <c r="E43" s="29"/>
      <c r="F43" s="7" t="s">
        <v>3</v>
      </c>
      <c r="G43" s="30">
        <v>0</v>
      </c>
      <c r="H43" s="30">
        <v>0</v>
      </c>
      <c r="I43" s="30">
        <v>3500</v>
      </c>
      <c r="J43" s="39">
        <v>0</v>
      </c>
      <c r="K43" s="44">
        <v>0</v>
      </c>
      <c r="L43" s="43">
        <v>0</v>
      </c>
    </row>
    <row r="44" spans="2:12" x14ac:dyDescent="0.25">
      <c r="B44" s="8"/>
      <c r="C44" s="8">
        <v>72</v>
      </c>
      <c r="D44" s="9"/>
      <c r="E44" s="9"/>
      <c r="F44" s="28" t="s">
        <v>19</v>
      </c>
      <c r="G44" s="5">
        <v>0</v>
      </c>
      <c r="H44" s="5">
        <v>0</v>
      </c>
      <c r="I44" s="5">
        <v>3500</v>
      </c>
      <c r="J44" s="38">
        <v>0</v>
      </c>
      <c r="K44" s="43">
        <v>0</v>
      </c>
      <c r="L44" s="43">
        <v>0</v>
      </c>
    </row>
    <row r="45" spans="2:12" x14ac:dyDescent="0.25">
      <c r="B45" s="8"/>
      <c r="C45" s="8"/>
      <c r="D45" s="8">
        <v>723</v>
      </c>
      <c r="E45" s="8"/>
      <c r="F45" s="28" t="s">
        <v>69</v>
      </c>
      <c r="G45" s="5">
        <v>0</v>
      </c>
      <c r="H45" s="5">
        <v>0</v>
      </c>
      <c r="I45" s="5">
        <v>3500</v>
      </c>
      <c r="J45" s="38">
        <v>0</v>
      </c>
      <c r="K45" s="43">
        <v>0</v>
      </c>
      <c r="L45" s="43">
        <v>0</v>
      </c>
    </row>
    <row r="46" spans="2:12" x14ac:dyDescent="0.25">
      <c r="B46" s="8"/>
      <c r="C46" s="8"/>
      <c r="D46" s="8"/>
      <c r="E46" s="8">
        <v>7231</v>
      </c>
      <c r="F46" s="28" t="s">
        <v>70</v>
      </c>
      <c r="G46" s="5">
        <v>0</v>
      </c>
      <c r="H46" s="5">
        <v>0</v>
      </c>
      <c r="I46" s="5">
        <v>3500</v>
      </c>
      <c r="J46" s="38">
        <v>0</v>
      </c>
      <c r="K46" s="43">
        <v>0</v>
      </c>
      <c r="L46" s="43">
        <v>0</v>
      </c>
    </row>
    <row r="47" spans="2:12" ht="15.75" customHeight="1" x14ac:dyDescent="0.25">
      <c r="J47" s="40"/>
    </row>
    <row r="48" spans="2:12" ht="15.75" customHeight="1" x14ac:dyDescent="0.25">
      <c r="B48" s="2"/>
      <c r="C48" s="2"/>
      <c r="D48" s="2"/>
      <c r="E48" s="2"/>
      <c r="F48" s="2"/>
      <c r="G48" s="2"/>
      <c r="H48" s="2"/>
      <c r="I48" s="2"/>
      <c r="J48" s="41"/>
      <c r="K48" s="3"/>
      <c r="L48" s="3"/>
    </row>
    <row r="49" spans="2:12" ht="38.25" x14ac:dyDescent="0.25">
      <c r="B49" s="138" t="s">
        <v>7</v>
      </c>
      <c r="C49" s="139"/>
      <c r="D49" s="139"/>
      <c r="E49" s="139"/>
      <c r="F49" s="140"/>
      <c r="G49" s="37" t="s">
        <v>136</v>
      </c>
      <c r="H49" s="37" t="s">
        <v>237</v>
      </c>
      <c r="I49" s="37" t="s">
        <v>236</v>
      </c>
      <c r="J49" s="37" t="s">
        <v>238</v>
      </c>
      <c r="K49" s="37" t="s">
        <v>11</v>
      </c>
      <c r="L49" s="37" t="s">
        <v>31</v>
      </c>
    </row>
    <row r="50" spans="2:12" ht="12.75" customHeight="1" x14ac:dyDescent="0.25">
      <c r="B50" s="138">
        <v>1</v>
      </c>
      <c r="C50" s="139"/>
      <c r="D50" s="139"/>
      <c r="E50" s="139"/>
      <c r="F50" s="140"/>
      <c r="G50" s="37">
        <v>2</v>
      </c>
      <c r="H50" s="37">
        <v>3</v>
      </c>
      <c r="I50" s="37">
        <v>4</v>
      </c>
      <c r="J50" s="37">
        <v>5</v>
      </c>
      <c r="K50" s="37" t="s">
        <v>13</v>
      </c>
      <c r="L50" s="37" t="s">
        <v>14</v>
      </c>
    </row>
    <row r="51" spans="2:12" x14ac:dyDescent="0.25">
      <c r="B51" s="7"/>
      <c r="C51" s="7"/>
      <c r="D51" s="7"/>
      <c r="E51" s="7"/>
      <c r="F51" s="7" t="s">
        <v>8</v>
      </c>
      <c r="G51" s="30">
        <v>4376714.38</v>
      </c>
      <c r="H51" s="30">
        <v>4154080</v>
      </c>
      <c r="I51" s="30">
        <v>5478260</v>
      </c>
      <c r="J51" s="39">
        <v>2417447.94</v>
      </c>
      <c r="K51" s="43">
        <f>J51/G51*100</f>
        <v>55.234308892690407</v>
      </c>
      <c r="L51" s="43">
        <f>J51/I51*100</f>
        <v>44.128024956829357</v>
      </c>
    </row>
    <row r="52" spans="2:12" x14ac:dyDescent="0.25">
      <c r="B52" s="7">
        <v>3</v>
      </c>
      <c r="C52" s="7"/>
      <c r="D52" s="7"/>
      <c r="E52" s="7"/>
      <c r="F52" s="46" t="s">
        <v>4</v>
      </c>
      <c r="G52" s="30">
        <v>4300289.0999999996</v>
      </c>
      <c r="H52" s="30">
        <v>3987080</v>
      </c>
      <c r="I52" s="30">
        <v>5132712</v>
      </c>
      <c r="J52" s="39">
        <v>2227891.84</v>
      </c>
      <c r="K52" s="43">
        <f>J52/G52*100</f>
        <v>51.807954958191068</v>
      </c>
      <c r="L52" s="43">
        <f>J52/I52*100</f>
        <v>43.405744175788548</v>
      </c>
    </row>
    <row r="53" spans="2:12" x14ac:dyDescent="0.25">
      <c r="B53" s="7"/>
      <c r="C53" s="7">
        <v>31</v>
      </c>
      <c r="D53" s="11"/>
      <c r="E53" s="11"/>
      <c r="F53" s="47" t="s">
        <v>5</v>
      </c>
      <c r="G53" s="56">
        <v>2867324.28</v>
      </c>
      <c r="H53" s="30">
        <v>2894811</v>
      </c>
      <c r="I53" s="30">
        <v>3073488</v>
      </c>
      <c r="J53" s="39">
        <v>1467831.68</v>
      </c>
      <c r="K53" s="43">
        <f t="shared" ref="K53:K104" si="2">J53/G53*100</f>
        <v>51.191687324602157</v>
      </c>
      <c r="L53" s="43">
        <f t="shared" ref="L53:L112" si="3">J53/I53*100</f>
        <v>47.757846459787707</v>
      </c>
    </row>
    <row r="54" spans="2:12" x14ac:dyDescent="0.25">
      <c r="B54" s="8"/>
      <c r="C54" s="8"/>
      <c r="D54" s="8">
        <v>311</v>
      </c>
      <c r="E54" s="8"/>
      <c r="F54" s="48" t="s">
        <v>20</v>
      </c>
      <c r="G54" s="57">
        <v>2346373.7200000002</v>
      </c>
      <c r="H54" s="5">
        <v>2581304</v>
      </c>
      <c r="I54" s="5">
        <v>2646304</v>
      </c>
      <c r="J54" s="38">
        <v>1207682.1299999999</v>
      </c>
      <c r="K54" s="43">
        <f t="shared" si="2"/>
        <v>51.47015241885677</v>
      </c>
      <c r="L54" s="43">
        <f t="shared" si="3"/>
        <v>45.636560652139735</v>
      </c>
    </row>
    <row r="55" spans="2:12" x14ac:dyDescent="0.25">
      <c r="B55" s="8"/>
      <c r="C55" s="8"/>
      <c r="D55" s="8"/>
      <c r="E55" s="8">
        <v>3111</v>
      </c>
      <c r="F55" s="48" t="s">
        <v>21</v>
      </c>
      <c r="G55" s="58">
        <v>2093806.46</v>
      </c>
      <c r="H55" s="5">
        <v>2581304</v>
      </c>
      <c r="I55" s="5">
        <v>2646304</v>
      </c>
      <c r="J55" s="38">
        <v>1207682.1299999999</v>
      </c>
      <c r="K55" s="43">
        <f t="shared" si="2"/>
        <v>57.678785172914218</v>
      </c>
      <c r="L55" s="43">
        <f t="shared" si="3"/>
        <v>45.636560652139735</v>
      </c>
    </row>
    <row r="56" spans="2:12" x14ac:dyDescent="0.25">
      <c r="B56" s="8"/>
      <c r="C56" s="8"/>
      <c r="D56" s="8">
        <v>312</v>
      </c>
      <c r="E56" s="8"/>
      <c r="F56" s="48" t="s">
        <v>71</v>
      </c>
      <c r="G56" s="5">
        <v>138579.79</v>
      </c>
      <c r="H56" s="5">
        <v>55000</v>
      </c>
      <c r="I56" s="5">
        <v>33804</v>
      </c>
      <c r="J56" s="38">
        <v>59061.32</v>
      </c>
      <c r="K56" s="43">
        <f t="shared" si="2"/>
        <v>42.618999494803674</v>
      </c>
      <c r="L56" s="43">
        <f t="shared" si="3"/>
        <v>174.71695657318659</v>
      </c>
    </row>
    <row r="57" spans="2:12" x14ac:dyDescent="0.25">
      <c r="B57" s="8"/>
      <c r="C57" s="8"/>
      <c r="D57" s="8">
        <v>313</v>
      </c>
      <c r="E57" s="8"/>
      <c r="F57" s="48" t="s">
        <v>72</v>
      </c>
      <c r="G57" s="5">
        <v>382370.77</v>
      </c>
      <c r="H57" s="5">
        <v>258507</v>
      </c>
      <c r="I57" s="5">
        <v>393380</v>
      </c>
      <c r="J57" s="38">
        <v>201088.23</v>
      </c>
      <c r="K57" s="43">
        <f t="shared" si="2"/>
        <v>52.589854083250145</v>
      </c>
      <c r="L57" s="43">
        <f t="shared" si="3"/>
        <v>51.118061416442117</v>
      </c>
    </row>
    <row r="58" spans="2:12" x14ac:dyDescent="0.25">
      <c r="B58" s="8"/>
      <c r="C58" s="8"/>
      <c r="D58" s="8"/>
      <c r="E58" s="8">
        <v>3132</v>
      </c>
      <c r="F58" s="48" t="s">
        <v>73</v>
      </c>
      <c r="G58" s="5">
        <v>382370.77</v>
      </c>
      <c r="H58" s="5">
        <v>258507</v>
      </c>
      <c r="I58" s="5">
        <v>393380</v>
      </c>
      <c r="J58" s="38">
        <v>201088.23</v>
      </c>
      <c r="K58" s="43">
        <f t="shared" si="2"/>
        <v>52.589854083250145</v>
      </c>
      <c r="L58" s="43">
        <f t="shared" si="3"/>
        <v>51.118061416442117</v>
      </c>
    </row>
    <row r="59" spans="2:12" x14ac:dyDescent="0.25">
      <c r="B59" s="8"/>
      <c r="C59" s="22">
        <v>32</v>
      </c>
      <c r="D59" s="9"/>
      <c r="E59" s="9"/>
      <c r="F59" s="48" t="s">
        <v>10</v>
      </c>
      <c r="G59" s="5">
        <v>1421421.82</v>
      </c>
      <c r="H59" s="30">
        <v>1076485</v>
      </c>
      <c r="I59" s="30">
        <v>2049294</v>
      </c>
      <c r="J59" s="39">
        <v>757087.46</v>
      </c>
      <c r="K59" s="43">
        <f t="shared" si="2"/>
        <v>53.262687356241642</v>
      </c>
      <c r="L59" s="43">
        <f t="shared" si="3"/>
        <v>36.943818700489047</v>
      </c>
    </row>
    <row r="60" spans="2:12" x14ac:dyDescent="0.25">
      <c r="B60" s="8"/>
      <c r="C60" s="8"/>
      <c r="D60" s="8">
        <v>321</v>
      </c>
      <c r="E60" s="8"/>
      <c r="F60" s="48" t="s">
        <v>22</v>
      </c>
      <c r="G60" s="5">
        <v>63925.52</v>
      </c>
      <c r="H60" s="42">
        <v>58212</v>
      </c>
      <c r="I60" s="5">
        <v>57262</v>
      </c>
      <c r="J60" s="38">
        <v>29261.279999999999</v>
      </c>
      <c r="K60" s="43">
        <f t="shared" si="2"/>
        <v>45.774019515210831</v>
      </c>
      <c r="L60" s="43">
        <f t="shared" si="3"/>
        <v>51.100695050819041</v>
      </c>
    </row>
    <row r="61" spans="2:12" x14ac:dyDescent="0.25">
      <c r="B61" s="8"/>
      <c r="C61" s="22"/>
      <c r="D61" s="8"/>
      <c r="E61" s="8">
        <v>3211</v>
      </c>
      <c r="F61" s="49" t="s">
        <v>23</v>
      </c>
      <c r="G61" s="5">
        <v>8808.7099999999991</v>
      </c>
      <c r="H61" s="5">
        <v>16258</v>
      </c>
      <c r="I61" s="5">
        <v>13592</v>
      </c>
      <c r="J61" s="38">
        <v>4032.59</v>
      </c>
      <c r="K61" s="43">
        <f t="shared" si="2"/>
        <v>45.779574988846271</v>
      </c>
      <c r="L61" s="43">
        <f t="shared" si="3"/>
        <v>29.668849323131251</v>
      </c>
    </row>
    <row r="62" spans="2:12" x14ac:dyDescent="0.25">
      <c r="B62" s="8"/>
      <c r="C62" s="22"/>
      <c r="D62" s="9"/>
      <c r="E62" s="8">
        <v>3212</v>
      </c>
      <c r="F62" s="8" t="s">
        <v>74</v>
      </c>
      <c r="G62" s="5">
        <v>48447.64</v>
      </c>
      <c r="H62" s="5">
        <v>36754</v>
      </c>
      <c r="I62" s="5">
        <v>37689</v>
      </c>
      <c r="J62" s="38">
        <v>23241.05</v>
      </c>
      <c r="K62" s="43">
        <f t="shared" si="2"/>
        <v>47.971480138145019</v>
      </c>
      <c r="L62" s="43">
        <f t="shared" si="3"/>
        <v>61.665340019634371</v>
      </c>
    </row>
    <row r="63" spans="2:12" x14ac:dyDescent="0.25">
      <c r="B63" s="8"/>
      <c r="C63" s="8"/>
      <c r="D63" s="9"/>
      <c r="E63" s="8">
        <v>3213</v>
      </c>
      <c r="F63" s="8" t="s">
        <v>75</v>
      </c>
      <c r="G63" s="5">
        <v>6669.17</v>
      </c>
      <c r="H63" s="5">
        <v>5200</v>
      </c>
      <c r="I63" s="5">
        <v>5981</v>
      </c>
      <c r="J63" s="38">
        <v>1987.64</v>
      </c>
      <c r="K63" s="43">
        <f t="shared" si="2"/>
        <v>29.803408819988096</v>
      </c>
      <c r="L63" s="43">
        <f t="shared" si="3"/>
        <v>33.232569804380539</v>
      </c>
    </row>
    <row r="64" spans="2:12" x14ac:dyDescent="0.25">
      <c r="B64" s="8"/>
      <c r="C64" s="8"/>
      <c r="D64" s="9">
        <v>322</v>
      </c>
      <c r="E64" s="9"/>
      <c r="F64" s="8" t="s">
        <v>76</v>
      </c>
      <c r="G64" s="5">
        <v>980626.12</v>
      </c>
      <c r="H64" s="5">
        <v>524089</v>
      </c>
      <c r="I64" s="5">
        <v>773111</v>
      </c>
      <c r="J64" s="39">
        <v>68990.81</v>
      </c>
      <c r="K64" s="43">
        <f t="shared" si="2"/>
        <v>7.0353836791538855</v>
      </c>
      <c r="L64" s="43">
        <f t="shared" si="3"/>
        <v>8.923791020953006</v>
      </c>
    </row>
    <row r="65" spans="2:12" x14ac:dyDescent="0.25">
      <c r="B65" s="8"/>
      <c r="C65" s="8"/>
      <c r="D65" s="9"/>
      <c r="E65" s="9">
        <v>3221</v>
      </c>
      <c r="F65" s="51" t="s">
        <v>87</v>
      </c>
      <c r="G65" s="5">
        <v>33571.53</v>
      </c>
      <c r="H65" s="112">
        <v>24160</v>
      </c>
      <c r="I65" s="5">
        <v>33495</v>
      </c>
      <c r="J65" s="38">
        <v>15294.11</v>
      </c>
      <c r="K65" s="43">
        <f t="shared" si="2"/>
        <v>45.556785764604712</v>
      </c>
      <c r="L65" s="43">
        <f t="shared" si="3"/>
        <v>45.660874757426484</v>
      </c>
    </row>
    <row r="66" spans="2:12" x14ac:dyDescent="0.25">
      <c r="B66" s="8"/>
      <c r="C66" s="8"/>
      <c r="D66" s="9"/>
      <c r="E66" s="9">
        <v>3222</v>
      </c>
      <c r="F66" s="51" t="s">
        <v>88</v>
      </c>
      <c r="G66" s="5">
        <v>851990.73</v>
      </c>
      <c r="H66" s="5">
        <v>416479</v>
      </c>
      <c r="I66" s="5">
        <v>651330</v>
      </c>
      <c r="J66" s="38">
        <v>4935.4399999999996</v>
      </c>
      <c r="K66" s="43">
        <f t="shared" si="2"/>
        <v>0.57928329807062573</v>
      </c>
      <c r="L66" s="43">
        <f t="shared" si="3"/>
        <v>0.7577479925690509</v>
      </c>
    </row>
    <row r="67" spans="2:12" x14ac:dyDescent="0.25">
      <c r="B67" s="8"/>
      <c r="C67" s="8"/>
      <c r="D67" s="9"/>
      <c r="E67" s="9">
        <v>3223</v>
      </c>
      <c r="F67" s="51" t="s">
        <v>89</v>
      </c>
      <c r="G67" s="5">
        <v>89207.6</v>
      </c>
      <c r="H67" s="42">
        <v>82100</v>
      </c>
      <c r="I67" s="5">
        <v>86520</v>
      </c>
      <c r="J67" s="38">
        <v>47327.92</v>
      </c>
      <c r="K67" s="43">
        <f t="shared" si="2"/>
        <v>53.053686008815383</v>
      </c>
      <c r="L67" s="43">
        <f t="shared" si="3"/>
        <v>54.701710587147481</v>
      </c>
    </row>
    <row r="68" spans="2:12" x14ac:dyDescent="0.25">
      <c r="B68" s="8"/>
      <c r="C68" s="8"/>
      <c r="D68" s="9"/>
      <c r="E68" s="9">
        <v>3225</v>
      </c>
      <c r="F68" s="51" t="s">
        <v>90</v>
      </c>
      <c r="G68" s="5">
        <v>5790.26</v>
      </c>
      <c r="H68" s="42">
        <v>1250</v>
      </c>
      <c r="I68" s="5">
        <v>1600</v>
      </c>
      <c r="J68" s="38">
        <v>1126.1300000000001</v>
      </c>
      <c r="K68" s="43">
        <f t="shared" si="2"/>
        <v>19.448694877259399</v>
      </c>
      <c r="L68" s="43">
        <f t="shared" si="3"/>
        <v>70.383125000000007</v>
      </c>
    </row>
    <row r="69" spans="2:12" x14ac:dyDescent="0.25">
      <c r="B69" s="8"/>
      <c r="C69" s="8"/>
      <c r="D69" s="9"/>
      <c r="E69" s="9">
        <v>3227</v>
      </c>
      <c r="F69" s="51" t="s">
        <v>91</v>
      </c>
      <c r="G69" s="5">
        <v>66</v>
      </c>
      <c r="H69" s="42">
        <v>100</v>
      </c>
      <c r="I69" s="5">
        <v>166</v>
      </c>
      <c r="J69" s="38">
        <v>307.20999999999998</v>
      </c>
      <c r="K69" s="43">
        <f t="shared" si="2"/>
        <v>465.46969696969694</v>
      </c>
      <c r="L69" s="43">
        <f t="shared" si="3"/>
        <v>185.06626506024097</v>
      </c>
    </row>
    <row r="70" spans="2:12" x14ac:dyDescent="0.25">
      <c r="B70" s="8"/>
      <c r="C70" s="8"/>
      <c r="D70" s="9">
        <v>323</v>
      </c>
      <c r="E70" s="9"/>
      <c r="F70" s="8" t="s">
        <v>77</v>
      </c>
      <c r="G70" s="5">
        <v>339208.34</v>
      </c>
      <c r="H70" s="42">
        <v>469434</v>
      </c>
      <c r="I70" s="5">
        <v>330482</v>
      </c>
      <c r="J70" s="39">
        <v>151443.62</v>
      </c>
      <c r="K70" s="43">
        <f t="shared" si="2"/>
        <v>44.646195904263436</v>
      </c>
      <c r="L70" s="43">
        <f t="shared" si="3"/>
        <v>45.82507368026095</v>
      </c>
    </row>
    <row r="71" spans="2:12" x14ac:dyDescent="0.25">
      <c r="B71" s="8"/>
      <c r="C71" s="8"/>
      <c r="D71" s="9"/>
      <c r="E71" s="9">
        <v>3231</v>
      </c>
      <c r="F71" s="51" t="s">
        <v>92</v>
      </c>
      <c r="G71" s="5">
        <v>34392.339999999997</v>
      </c>
      <c r="H71" s="42">
        <v>48970</v>
      </c>
      <c r="I71" s="5">
        <v>35041</v>
      </c>
      <c r="J71" s="38">
        <v>13285.47</v>
      </c>
      <c r="K71" s="43">
        <f t="shared" si="2"/>
        <v>38.629154050000672</v>
      </c>
      <c r="L71" s="43">
        <f t="shared" si="3"/>
        <v>37.914072086983822</v>
      </c>
    </row>
    <row r="72" spans="2:12" x14ac:dyDescent="0.25">
      <c r="B72" s="8"/>
      <c r="C72" s="8"/>
      <c r="D72" s="9"/>
      <c r="E72" s="9">
        <v>3232</v>
      </c>
      <c r="F72" s="51" t="s">
        <v>93</v>
      </c>
      <c r="G72" s="5">
        <v>63766.239999999998</v>
      </c>
      <c r="H72" s="42">
        <v>128083</v>
      </c>
      <c r="I72" s="5">
        <v>107151</v>
      </c>
      <c r="J72" s="38">
        <v>25109.31</v>
      </c>
      <c r="K72" s="43">
        <f t="shared" si="2"/>
        <v>39.377121812419865</v>
      </c>
      <c r="L72" s="43">
        <f t="shared" si="3"/>
        <v>23.433575048296333</v>
      </c>
    </row>
    <row r="73" spans="2:12" x14ac:dyDescent="0.25">
      <c r="B73" s="8"/>
      <c r="C73" s="8"/>
      <c r="D73" s="9"/>
      <c r="E73" s="9">
        <v>3233</v>
      </c>
      <c r="F73" s="51" t="s">
        <v>94</v>
      </c>
      <c r="G73" s="5">
        <v>2368.8000000000002</v>
      </c>
      <c r="H73" s="42">
        <v>6650</v>
      </c>
      <c r="I73" s="5">
        <v>2464</v>
      </c>
      <c r="J73" s="38">
        <v>690</v>
      </c>
      <c r="K73" s="43">
        <f t="shared" si="2"/>
        <v>29.128672745694018</v>
      </c>
      <c r="L73" s="43">
        <f t="shared" si="3"/>
        <v>28.003246753246753</v>
      </c>
    </row>
    <row r="74" spans="2:12" x14ac:dyDescent="0.25">
      <c r="B74" s="8"/>
      <c r="C74" s="8"/>
      <c r="D74" s="9"/>
      <c r="E74" s="9">
        <v>3234</v>
      </c>
      <c r="F74" s="51" t="s">
        <v>95</v>
      </c>
      <c r="G74" s="5">
        <v>22892.01</v>
      </c>
      <c r="H74" s="42">
        <v>24500</v>
      </c>
      <c r="I74" s="5">
        <v>17663</v>
      </c>
      <c r="J74" s="38">
        <v>11642.85</v>
      </c>
      <c r="K74" s="43">
        <f t="shared" si="2"/>
        <v>50.859885173910023</v>
      </c>
      <c r="L74" s="43">
        <f t="shared" si="3"/>
        <v>65.91660533318236</v>
      </c>
    </row>
    <row r="75" spans="2:12" x14ac:dyDescent="0.25">
      <c r="B75" s="8"/>
      <c r="C75" s="8"/>
      <c r="D75" s="9"/>
      <c r="E75" s="9">
        <v>3235</v>
      </c>
      <c r="F75" s="51" t="s">
        <v>96</v>
      </c>
      <c r="G75" s="5">
        <v>15137.53</v>
      </c>
      <c r="H75" s="42">
        <v>12800</v>
      </c>
      <c r="I75" s="5">
        <v>11763</v>
      </c>
      <c r="J75" s="38">
        <v>7391.69</v>
      </c>
      <c r="K75" s="43">
        <f t="shared" si="2"/>
        <v>48.830225274532893</v>
      </c>
      <c r="L75" s="43">
        <f t="shared" si="3"/>
        <v>62.838476579103961</v>
      </c>
    </row>
    <row r="76" spans="2:12" x14ac:dyDescent="0.25">
      <c r="B76" s="8"/>
      <c r="C76" s="8"/>
      <c r="D76" s="9"/>
      <c r="E76" s="9">
        <v>3236</v>
      </c>
      <c r="F76" s="51" t="s">
        <v>97</v>
      </c>
      <c r="G76" s="5">
        <v>82172.58</v>
      </c>
      <c r="H76" s="42">
        <v>69780</v>
      </c>
      <c r="I76" s="5">
        <v>62088</v>
      </c>
      <c r="J76" s="38">
        <v>34176.94</v>
      </c>
      <c r="K76" s="43">
        <f t="shared" si="2"/>
        <v>41.591659894334583</v>
      </c>
      <c r="L76" s="43">
        <f t="shared" si="3"/>
        <v>55.045967014559984</v>
      </c>
    </row>
    <row r="77" spans="2:12" x14ac:dyDescent="0.25">
      <c r="B77" s="8"/>
      <c r="C77" s="8"/>
      <c r="D77" s="9"/>
      <c r="E77" s="9">
        <v>3237</v>
      </c>
      <c r="F77" s="51" t="s">
        <v>98</v>
      </c>
      <c r="G77" s="5">
        <v>34610.870000000003</v>
      </c>
      <c r="H77" s="42">
        <v>49750</v>
      </c>
      <c r="I77" s="5">
        <v>24028</v>
      </c>
      <c r="J77" s="38">
        <v>22618.74</v>
      </c>
      <c r="K77" s="43">
        <f t="shared" si="2"/>
        <v>65.351549961038245</v>
      </c>
      <c r="L77" s="43">
        <f t="shared" si="3"/>
        <v>94.134925919760278</v>
      </c>
    </row>
    <row r="78" spans="2:12" x14ac:dyDescent="0.25">
      <c r="B78" s="8"/>
      <c r="C78" s="8"/>
      <c r="D78" s="9"/>
      <c r="E78" s="9">
        <v>3238</v>
      </c>
      <c r="F78" s="51" t="s">
        <v>99</v>
      </c>
      <c r="G78" s="5">
        <v>29379.99</v>
      </c>
      <c r="H78" s="42">
        <v>28000</v>
      </c>
      <c r="I78" s="5">
        <v>21596</v>
      </c>
      <c r="J78" s="38">
        <v>19894.900000000001</v>
      </c>
      <c r="K78" s="43">
        <f t="shared" si="2"/>
        <v>67.715816104770639</v>
      </c>
      <c r="L78" s="43">
        <f t="shared" si="3"/>
        <v>92.123078347842196</v>
      </c>
    </row>
    <row r="79" spans="2:12" x14ac:dyDescent="0.25">
      <c r="B79" s="8"/>
      <c r="C79" s="8"/>
      <c r="D79" s="9"/>
      <c r="E79" s="9">
        <v>3239</v>
      </c>
      <c r="F79" s="51" t="s">
        <v>100</v>
      </c>
      <c r="G79" s="5">
        <v>54487.98</v>
      </c>
      <c r="H79" s="42">
        <v>100901</v>
      </c>
      <c r="I79" s="5">
        <v>48688</v>
      </c>
      <c r="J79" s="38">
        <v>16633.72</v>
      </c>
      <c r="K79" s="43">
        <f t="shared" si="2"/>
        <v>30.527319970386131</v>
      </c>
      <c r="L79" s="43">
        <f t="shared" si="3"/>
        <v>34.163900755833062</v>
      </c>
    </row>
    <row r="80" spans="2:12" x14ac:dyDescent="0.25">
      <c r="B80" s="8"/>
      <c r="C80" s="8"/>
      <c r="D80" s="29">
        <v>325</v>
      </c>
      <c r="E80" s="9"/>
      <c r="F80" s="51" t="s">
        <v>240</v>
      </c>
      <c r="G80" s="30">
        <v>0</v>
      </c>
      <c r="H80" s="63">
        <v>0</v>
      </c>
      <c r="I80" s="30">
        <v>854327</v>
      </c>
      <c r="J80" s="39">
        <v>494779.12</v>
      </c>
      <c r="K80" s="43" t="e">
        <f t="shared" si="2"/>
        <v>#DIV/0!</v>
      </c>
      <c r="L80" s="43">
        <f t="shared" si="3"/>
        <v>57.914489416815805</v>
      </c>
    </row>
    <row r="81" spans="2:12" x14ac:dyDescent="0.25">
      <c r="B81" s="8"/>
      <c r="C81" s="8"/>
      <c r="D81" s="9"/>
      <c r="E81" s="9">
        <v>3251</v>
      </c>
      <c r="F81" s="51" t="s">
        <v>241</v>
      </c>
      <c r="G81" s="5">
        <v>0</v>
      </c>
      <c r="H81" s="42">
        <v>0</v>
      </c>
      <c r="I81" s="5">
        <v>854327</v>
      </c>
      <c r="J81" s="38">
        <v>477779.12</v>
      </c>
      <c r="K81" s="43" t="e">
        <f t="shared" si="2"/>
        <v>#DIV/0!</v>
      </c>
      <c r="L81" s="43">
        <f t="shared" si="3"/>
        <v>55.92461902760887</v>
      </c>
    </row>
    <row r="82" spans="2:12" x14ac:dyDescent="0.25">
      <c r="B82" s="8"/>
      <c r="C82" s="8"/>
      <c r="D82" s="9"/>
      <c r="E82" s="9">
        <v>3252</v>
      </c>
      <c r="F82" s="51" t="s">
        <v>242</v>
      </c>
      <c r="G82" s="5">
        <v>0</v>
      </c>
      <c r="H82" s="42">
        <v>0</v>
      </c>
      <c r="I82" s="5">
        <v>854327</v>
      </c>
      <c r="J82" s="38">
        <v>16956.77</v>
      </c>
      <c r="K82" s="43" t="e">
        <f t="shared" si="2"/>
        <v>#DIV/0!</v>
      </c>
      <c r="L82" s="43">
        <f t="shared" si="3"/>
        <v>1.9848102658583893</v>
      </c>
    </row>
    <row r="83" spans="2:12" x14ac:dyDescent="0.25">
      <c r="B83" s="8"/>
      <c r="C83" s="8"/>
      <c r="D83" s="29">
        <v>329</v>
      </c>
      <c r="E83" s="9"/>
      <c r="F83" s="51" t="s">
        <v>101</v>
      </c>
      <c r="G83" s="5">
        <v>37661.839999999997</v>
      </c>
      <c r="H83" s="5">
        <v>24750</v>
      </c>
      <c r="I83" s="5">
        <v>34112</v>
      </c>
      <c r="J83" s="38">
        <v>12612.63</v>
      </c>
      <c r="K83" s="43">
        <f t="shared" si="2"/>
        <v>33.489149760075456</v>
      </c>
      <c r="L83" s="43">
        <f t="shared" si="3"/>
        <v>36.974173311444652</v>
      </c>
    </row>
    <row r="84" spans="2:12" ht="26.25" customHeight="1" x14ac:dyDescent="0.25">
      <c r="B84" s="8"/>
      <c r="C84" s="8"/>
      <c r="D84" s="9"/>
      <c r="E84" s="9">
        <v>3291</v>
      </c>
      <c r="F84" s="52" t="s">
        <v>102</v>
      </c>
      <c r="G84" s="5">
        <v>10028.42</v>
      </c>
      <c r="H84" s="42">
        <v>7300</v>
      </c>
      <c r="I84" s="5">
        <v>8919</v>
      </c>
      <c r="J84" s="38">
        <v>6130.73</v>
      </c>
      <c r="K84" s="43">
        <f t="shared" si="2"/>
        <v>61.133558426950593</v>
      </c>
      <c r="L84" s="43">
        <f t="shared" si="3"/>
        <v>68.737862989124338</v>
      </c>
    </row>
    <row r="85" spans="2:12" x14ac:dyDescent="0.25">
      <c r="B85" s="8"/>
      <c r="C85" s="8"/>
      <c r="D85" s="9"/>
      <c r="E85" s="9">
        <v>3292</v>
      </c>
      <c r="F85" s="51" t="s">
        <v>103</v>
      </c>
      <c r="G85" s="5">
        <v>11386.44</v>
      </c>
      <c r="H85" s="42">
        <v>9900</v>
      </c>
      <c r="I85" s="5">
        <v>10508</v>
      </c>
      <c r="J85" s="38">
        <v>950.7</v>
      </c>
      <c r="K85" s="43">
        <f t="shared" si="2"/>
        <v>8.3494050818341812</v>
      </c>
      <c r="L85" s="43">
        <f t="shared" si="3"/>
        <v>9.047392462885421</v>
      </c>
    </row>
    <row r="86" spans="2:12" x14ac:dyDescent="0.25">
      <c r="B86" s="8"/>
      <c r="C86" s="8"/>
      <c r="D86" s="9"/>
      <c r="E86" s="9">
        <v>3293</v>
      </c>
      <c r="F86" s="51" t="s">
        <v>104</v>
      </c>
      <c r="G86" s="5">
        <v>2303.5300000000002</v>
      </c>
      <c r="H86" s="42">
        <v>1340</v>
      </c>
      <c r="I86" s="5">
        <v>4495</v>
      </c>
      <c r="J86" s="38">
        <v>0</v>
      </c>
      <c r="K86" s="43">
        <f t="shared" si="2"/>
        <v>0</v>
      </c>
      <c r="L86" s="43">
        <f t="shared" si="3"/>
        <v>0</v>
      </c>
    </row>
    <row r="87" spans="2:12" x14ac:dyDescent="0.25">
      <c r="B87" s="8"/>
      <c r="C87" s="8"/>
      <c r="D87" s="9"/>
      <c r="E87" s="9">
        <v>3294</v>
      </c>
      <c r="F87" s="51" t="s">
        <v>105</v>
      </c>
      <c r="G87" s="5">
        <v>1395.8</v>
      </c>
      <c r="H87" s="42">
        <v>1650</v>
      </c>
      <c r="I87" s="5">
        <v>1081</v>
      </c>
      <c r="J87" s="38">
        <v>0</v>
      </c>
      <c r="K87" s="43">
        <f t="shared" si="2"/>
        <v>0</v>
      </c>
      <c r="L87" s="43" t="e">
        <f>J87/#REF!*100</f>
        <v>#REF!</v>
      </c>
    </row>
    <row r="88" spans="2:12" x14ac:dyDescent="0.25">
      <c r="B88" s="8"/>
      <c r="C88" s="8"/>
      <c r="D88" s="9"/>
      <c r="E88" s="9">
        <v>3295</v>
      </c>
      <c r="F88" s="51" t="s">
        <v>106</v>
      </c>
      <c r="G88" s="5">
        <v>5968.72</v>
      </c>
      <c r="H88" s="42">
        <v>3460</v>
      </c>
      <c r="I88" s="5">
        <v>7575</v>
      </c>
      <c r="J88" s="38">
        <v>5337.93</v>
      </c>
      <c r="K88" s="43">
        <f t="shared" si="2"/>
        <v>89.431737457947435</v>
      </c>
      <c r="L88" s="43">
        <f t="shared" si="3"/>
        <v>70.467722772277227</v>
      </c>
    </row>
    <row r="89" spans="2:12" x14ac:dyDescent="0.25">
      <c r="B89" s="8"/>
      <c r="C89" s="8"/>
      <c r="D89" s="9"/>
      <c r="E89" s="9">
        <v>3299</v>
      </c>
      <c r="F89" s="51" t="s">
        <v>107</v>
      </c>
      <c r="G89" s="5">
        <v>6578.93</v>
      </c>
      <c r="H89" s="42">
        <v>1100</v>
      </c>
      <c r="I89" s="5">
        <v>1534</v>
      </c>
      <c r="J89" s="38">
        <v>193.27</v>
      </c>
      <c r="K89" s="43">
        <f t="shared" si="2"/>
        <v>2.9377117555590346</v>
      </c>
      <c r="L89" s="43">
        <f t="shared" si="3"/>
        <v>12.599087353324641</v>
      </c>
    </row>
    <row r="90" spans="2:12" x14ac:dyDescent="0.25">
      <c r="B90" s="8"/>
      <c r="C90" s="22">
        <v>34</v>
      </c>
      <c r="D90" s="9"/>
      <c r="E90" s="9"/>
      <c r="F90" s="50" t="s">
        <v>78</v>
      </c>
      <c r="G90" s="5">
        <v>6851.5</v>
      </c>
      <c r="H90" s="30">
        <v>5182</v>
      </c>
      <c r="I90" s="30">
        <v>5250</v>
      </c>
      <c r="J90" s="39">
        <v>2972.7</v>
      </c>
      <c r="K90" s="43">
        <f t="shared" si="2"/>
        <v>43.387579362183459</v>
      </c>
      <c r="L90" s="43">
        <f t="shared" si="3"/>
        <v>56.622857142857143</v>
      </c>
    </row>
    <row r="91" spans="2:12" x14ac:dyDescent="0.25">
      <c r="B91" s="8"/>
      <c r="C91" s="8"/>
      <c r="D91" s="9">
        <v>343</v>
      </c>
      <c r="E91" s="9"/>
      <c r="F91" s="51" t="s">
        <v>110</v>
      </c>
      <c r="G91" s="5">
        <v>6851.5</v>
      </c>
      <c r="H91" s="5">
        <v>5182</v>
      </c>
      <c r="I91" s="42">
        <v>5250</v>
      </c>
      <c r="J91" s="38">
        <v>2972.7</v>
      </c>
      <c r="K91" s="43">
        <f t="shared" si="2"/>
        <v>43.387579362183459</v>
      </c>
      <c r="L91" s="43">
        <f t="shared" si="3"/>
        <v>56.622857142857143</v>
      </c>
    </row>
    <row r="92" spans="2:12" x14ac:dyDescent="0.25">
      <c r="B92" s="8"/>
      <c r="C92" s="8"/>
      <c r="D92" s="9"/>
      <c r="E92" s="9">
        <v>3431</v>
      </c>
      <c r="F92" s="52" t="s">
        <v>108</v>
      </c>
      <c r="G92" s="5">
        <v>5666.99</v>
      </c>
      <c r="H92" s="5">
        <v>4482</v>
      </c>
      <c r="I92" s="5">
        <v>4785</v>
      </c>
      <c r="J92" s="38">
        <v>2477.61</v>
      </c>
      <c r="K92" s="43">
        <f t="shared" si="2"/>
        <v>43.720034798014467</v>
      </c>
      <c r="L92" s="43">
        <f t="shared" si="3"/>
        <v>51.778683385579939</v>
      </c>
    </row>
    <row r="93" spans="2:12" x14ac:dyDescent="0.25">
      <c r="B93" s="8"/>
      <c r="C93" s="8"/>
      <c r="D93" s="9"/>
      <c r="E93" s="9">
        <v>3433</v>
      </c>
      <c r="F93" s="51" t="s">
        <v>109</v>
      </c>
      <c r="G93" s="5">
        <v>1184.51</v>
      </c>
      <c r="H93" s="5">
        <v>700</v>
      </c>
      <c r="I93" s="5">
        <v>465</v>
      </c>
      <c r="J93" s="38">
        <v>495.09</v>
      </c>
      <c r="K93" s="43">
        <f t="shared" si="2"/>
        <v>41.797029995525577</v>
      </c>
      <c r="L93" s="43">
        <f t="shared" si="3"/>
        <v>106.47096774193547</v>
      </c>
    </row>
    <row r="94" spans="2:12" x14ac:dyDescent="0.25">
      <c r="B94" s="8"/>
      <c r="C94" s="22">
        <v>38</v>
      </c>
      <c r="D94" s="9"/>
      <c r="E94" s="9"/>
      <c r="F94" s="50" t="s">
        <v>79</v>
      </c>
      <c r="G94" s="5">
        <v>4691.5</v>
      </c>
      <c r="H94" s="30">
        <v>10602</v>
      </c>
      <c r="I94" s="63">
        <v>4680</v>
      </c>
      <c r="J94" s="39">
        <v>0</v>
      </c>
      <c r="K94" s="43">
        <f t="shared" si="2"/>
        <v>0</v>
      </c>
      <c r="L94" s="43">
        <f t="shared" si="3"/>
        <v>0</v>
      </c>
    </row>
    <row r="95" spans="2:12" x14ac:dyDescent="0.25">
      <c r="B95" s="8"/>
      <c r="C95" s="8"/>
      <c r="D95" s="9">
        <v>381</v>
      </c>
      <c r="E95" s="9"/>
      <c r="F95" s="50" t="s">
        <v>56</v>
      </c>
      <c r="G95" s="5">
        <v>4691.5</v>
      </c>
      <c r="H95" s="5">
        <v>10602</v>
      </c>
      <c r="I95" s="5">
        <v>4680</v>
      </c>
      <c r="J95" s="38">
        <v>0</v>
      </c>
      <c r="K95" s="43">
        <f t="shared" si="2"/>
        <v>0</v>
      </c>
      <c r="L95" s="43">
        <f t="shared" si="3"/>
        <v>0</v>
      </c>
    </row>
    <row r="96" spans="2:12" x14ac:dyDescent="0.25">
      <c r="B96" s="8"/>
      <c r="C96" s="8"/>
      <c r="D96" s="9"/>
      <c r="E96" s="8">
        <v>3811</v>
      </c>
      <c r="F96" s="48" t="s">
        <v>118</v>
      </c>
      <c r="G96" s="5">
        <v>4691.5</v>
      </c>
      <c r="H96" s="5">
        <v>10602</v>
      </c>
      <c r="I96" s="5">
        <v>4680</v>
      </c>
      <c r="J96" s="38">
        <v>0</v>
      </c>
      <c r="K96" s="43">
        <f t="shared" si="2"/>
        <v>0</v>
      </c>
      <c r="L96" s="43">
        <f t="shared" si="3"/>
        <v>0</v>
      </c>
    </row>
    <row r="97" spans="2:12" x14ac:dyDescent="0.25">
      <c r="B97" s="8"/>
      <c r="C97" s="8"/>
      <c r="D97" s="9">
        <v>383</v>
      </c>
      <c r="E97" s="8"/>
      <c r="F97" s="48" t="s">
        <v>135</v>
      </c>
      <c r="G97" s="5">
        <v>0</v>
      </c>
      <c r="H97" s="5">
        <v>0</v>
      </c>
      <c r="I97" s="5">
        <v>0</v>
      </c>
      <c r="J97" s="38">
        <v>0</v>
      </c>
      <c r="K97" s="43" t="e">
        <f t="shared" si="2"/>
        <v>#DIV/0!</v>
      </c>
      <c r="L97" s="43">
        <v>0</v>
      </c>
    </row>
    <row r="98" spans="2:12" x14ac:dyDescent="0.25">
      <c r="B98" s="8"/>
      <c r="C98" s="8"/>
      <c r="D98" s="9"/>
      <c r="E98" s="8">
        <v>3835</v>
      </c>
      <c r="F98" s="48" t="s">
        <v>134</v>
      </c>
      <c r="G98" s="5">
        <v>0</v>
      </c>
      <c r="H98" s="5">
        <v>0</v>
      </c>
      <c r="I98" s="5">
        <v>0</v>
      </c>
      <c r="J98" s="38">
        <v>0</v>
      </c>
      <c r="K98" s="43" t="e">
        <f t="shared" si="2"/>
        <v>#DIV/0!</v>
      </c>
      <c r="L98" s="43">
        <v>0</v>
      </c>
    </row>
    <row r="99" spans="2:12" x14ac:dyDescent="0.25">
      <c r="B99" s="10">
        <v>4</v>
      </c>
      <c r="C99" s="10"/>
      <c r="D99" s="10"/>
      <c r="E99" s="10"/>
      <c r="F99" s="53" t="s">
        <v>6</v>
      </c>
      <c r="G99" s="30">
        <v>76425.279999999999</v>
      </c>
      <c r="H99" s="30">
        <v>167000</v>
      </c>
      <c r="I99" s="30">
        <v>345548</v>
      </c>
      <c r="J99" s="39">
        <v>189556.1</v>
      </c>
      <c r="K99" s="43">
        <f t="shared" si="2"/>
        <v>248.02800853330206</v>
      </c>
      <c r="L99" s="43">
        <f t="shared" si="3"/>
        <v>54.856662460786922</v>
      </c>
    </row>
    <row r="100" spans="2:12" x14ac:dyDescent="0.25">
      <c r="B100" s="11"/>
      <c r="C100" s="7">
        <v>42</v>
      </c>
      <c r="D100" s="11"/>
      <c r="E100" s="11"/>
      <c r="F100" s="54" t="s">
        <v>80</v>
      </c>
      <c r="G100" s="5">
        <v>76425.279999999999</v>
      </c>
      <c r="H100" s="6">
        <v>157000</v>
      </c>
      <c r="I100" s="6">
        <v>345548</v>
      </c>
      <c r="J100" s="38">
        <v>189556.1</v>
      </c>
      <c r="K100" s="43">
        <f t="shared" si="2"/>
        <v>248.02800853330206</v>
      </c>
      <c r="L100" s="43">
        <f t="shared" si="3"/>
        <v>54.856662460786922</v>
      </c>
    </row>
    <row r="101" spans="2:12" x14ac:dyDescent="0.25">
      <c r="B101" s="11"/>
      <c r="C101" s="11"/>
      <c r="D101" s="8">
        <v>421</v>
      </c>
      <c r="E101" s="8"/>
      <c r="F101" s="48" t="s">
        <v>81</v>
      </c>
      <c r="G101" s="5">
        <v>0</v>
      </c>
      <c r="H101" s="6">
        <v>0</v>
      </c>
      <c r="I101" s="6">
        <v>0</v>
      </c>
      <c r="J101" s="38">
        <v>0</v>
      </c>
      <c r="K101" s="43" t="e">
        <f t="shared" si="2"/>
        <v>#DIV/0!</v>
      </c>
      <c r="L101" s="43">
        <v>0</v>
      </c>
    </row>
    <row r="102" spans="2:12" x14ac:dyDescent="0.25">
      <c r="B102" s="11"/>
      <c r="C102" s="11"/>
      <c r="D102" s="8"/>
      <c r="E102" s="8">
        <v>4212</v>
      </c>
      <c r="F102" s="48" t="s">
        <v>82</v>
      </c>
      <c r="G102" s="5">
        <v>0</v>
      </c>
      <c r="H102" s="6">
        <v>0</v>
      </c>
      <c r="I102" s="6">
        <v>0</v>
      </c>
      <c r="J102" s="38">
        <v>0</v>
      </c>
      <c r="K102" s="43" t="e">
        <f t="shared" si="2"/>
        <v>#DIV/0!</v>
      </c>
      <c r="L102" s="43">
        <v>0</v>
      </c>
    </row>
    <row r="103" spans="2:12" x14ac:dyDescent="0.25">
      <c r="B103" s="11"/>
      <c r="C103" s="11"/>
      <c r="D103" s="8">
        <v>422</v>
      </c>
      <c r="E103" s="8"/>
      <c r="F103" s="48" t="s">
        <v>83</v>
      </c>
      <c r="G103" s="5">
        <v>3413.48</v>
      </c>
      <c r="H103" s="64">
        <v>157000</v>
      </c>
      <c r="I103" s="6">
        <v>0</v>
      </c>
      <c r="J103" s="38">
        <v>189556.1</v>
      </c>
      <c r="K103" s="43">
        <f t="shared" si="2"/>
        <v>5553.1627547253829</v>
      </c>
      <c r="L103" s="43" t="e">
        <f t="shared" si="3"/>
        <v>#DIV/0!</v>
      </c>
    </row>
    <row r="104" spans="2:12" x14ac:dyDescent="0.25">
      <c r="B104" s="11"/>
      <c r="C104" s="11"/>
      <c r="D104" s="8"/>
      <c r="E104" s="8">
        <v>4221</v>
      </c>
      <c r="F104" s="48" t="s">
        <v>84</v>
      </c>
      <c r="G104" s="5">
        <v>23690.78</v>
      </c>
      <c r="H104" s="6">
        <v>0</v>
      </c>
      <c r="I104" s="6">
        <v>4500</v>
      </c>
      <c r="J104" s="38">
        <v>2251.9</v>
      </c>
      <c r="K104" s="43">
        <f t="shared" si="2"/>
        <v>9.5053856394766232</v>
      </c>
      <c r="L104" s="43">
        <f t="shared" si="3"/>
        <v>50.042222222222222</v>
      </c>
    </row>
    <row r="105" spans="2:12" x14ac:dyDescent="0.25">
      <c r="B105" s="11"/>
      <c r="C105" s="11"/>
      <c r="D105" s="8"/>
      <c r="E105" s="8">
        <v>4222</v>
      </c>
      <c r="F105" s="48" t="s">
        <v>116</v>
      </c>
      <c r="G105" s="5">
        <v>0</v>
      </c>
      <c r="H105" s="6">
        <v>0</v>
      </c>
      <c r="I105" s="6">
        <v>10000</v>
      </c>
      <c r="J105" s="38">
        <v>0</v>
      </c>
      <c r="K105" s="43">
        <v>0</v>
      </c>
      <c r="L105" s="43">
        <f t="shared" si="3"/>
        <v>0</v>
      </c>
    </row>
    <row r="106" spans="2:12" x14ac:dyDescent="0.25">
      <c r="B106" s="11"/>
      <c r="C106" s="11"/>
      <c r="D106" s="8"/>
      <c r="E106" s="8">
        <v>4223</v>
      </c>
      <c r="F106" s="48" t="s">
        <v>117</v>
      </c>
      <c r="G106" s="5">
        <v>1996</v>
      </c>
      <c r="H106" s="6">
        <v>0</v>
      </c>
      <c r="I106" s="6">
        <v>122500</v>
      </c>
      <c r="J106" s="38">
        <v>6079.2</v>
      </c>
      <c r="K106" s="43">
        <v>0</v>
      </c>
      <c r="L106" s="43">
        <v>0</v>
      </c>
    </row>
    <row r="107" spans="2:12" x14ac:dyDescent="0.25">
      <c r="B107" s="11"/>
      <c r="C107" s="11"/>
      <c r="D107" s="8"/>
      <c r="E107" s="8">
        <v>4224</v>
      </c>
      <c r="F107" s="48" t="s">
        <v>85</v>
      </c>
      <c r="G107" s="5">
        <v>1417.48</v>
      </c>
      <c r="H107" s="6">
        <v>157000</v>
      </c>
      <c r="I107" s="6">
        <v>208548</v>
      </c>
      <c r="J107" s="38">
        <v>181225</v>
      </c>
      <c r="K107" s="43">
        <v>0</v>
      </c>
      <c r="L107" s="43">
        <f t="shared" si="3"/>
        <v>86.898459826994269</v>
      </c>
    </row>
    <row r="108" spans="2:12" x14ac:dyDescent="0.25">
      <c r="B108" s="11"/>
      <c r="C108" s="11"/>
      <c r="D108" s="8"/>
      <c r="E108" s="8">
        <v>4227</v>
      </c>
      <c r="F108" s="48" t="s">
        <v>86</v>
      </c>
      <c r="G108" s="5">
        <v>0</v>
      </c>
      <c r="H108" s="6">
        <v>0</v>
      </c>
      <c r="I108" s="6">
        <v>0</v>
      </c>
      <c r="J108" s="38">
        <v>0</v>
      </c>
      <c r="K108" s="43">
        <v>0</v>
      </c>
      <c r="L108" s="43">
        <v>0</v>
      </c>
    </row>
    <row r="109" spans="2:12" x14ac:dyDescent="0.25">
      <c r="B109" s="11"/>
      <c r="C109" s="11"/>
      <c r="D109" s="8">
        <v>423</v>
      </c>
      <c r="E109" s="8"/>
      <c r="F109" s="48" t="s">
        <v>112</v>
      </c>
      <c r="G109" s="5">
        <v>26321.02</v>
      </c>
      <c r="H109" s="6">
        <v>0</v>
      </c>
      <c r="I109" s="6">
        <v>0</v>
      </c>
      <c r="J109" s="38">
        <v>0</v>
      </c>
      <c r="K109" s="43">
        <v>0</v>
      </c>
      <c r="L109" s="43" t="e">
        <f t="shared" si="3"/>
        <v>#DIV/0!</v>
      </c>
    </row>
    <row r="110" spans="2:12" x14ac:dyDescent="0.25">
      <c r="B110" s="11"/>
      <c r="C110" s="11"/>
      <c r="D110" s="8"/>
      <c r="E110" s="8">
        <v>4231</v>
      </c>
      <c r="F110" s="48" t="s">
        <v>113</v>
      </c>
      <c r="G110" s="5">
        <v>26321.02</v>
      </c>
      <c r="H110" s="6">
        <v>0</v>
      </c>
      <c r="I110" s="6">
        <v>0</v>
      </c>
      <c r="J110" s="38">
        <v>0</v>
      </c>
      <c r="K110" s="43">
        <v>0</v>
      </c>
      <c r="L110" s="43" t="e">
        <f t="shared" si="3"/>
        <v>#DIV/0!</v>
      </c>
    </row>
    <row r="111" spans="2:12" x14ac:dyDescent="0.25">
      <c r="B111" s="11"/>
      <c r="C111" s="11"/>
      <c r="D111" s="8">
        <v>426</v>
      </c>
      <c r="E111" s="8"/>
      <c r="F111" s="48" t="s">
        <v>119</v>
      </c>
      <c r="G111" s="5">
        <v>23000</v>
      </c>
      <c r="H111" s="6">
        <v>0</v>
      </c>
      <c r="I111" s="6">
        <v>0</v>
      </c>
      <c r="J111" s="38">
        <v>0</v>
      </c>
      <c r="K111" s="43">
        <v>0</v>
      </c>
      <c r="L111" s="43" t="e">
        <f t="shared" si="3"/>
        <v>#DIV/0!</v>
      </c>
    </row>
    <row r="112" spans="2:12" x14ac:dyDescent="0.25">
      <c r="B112" s="11"/>
      <c r="C112" s="11"/>
      <c r="D112" s="8"/>
      <c r="E112" s="8">
        <v>4262</v>
      </c>
      <c r="F112" s="48" t="s">
        <v>111</v>
      </c>
      <c r="G112" s="5">
        <v>23000</v>
      </c>
      <c r="H112" s="6">
        <v>0</v>
      </c>
      <c r="I112" s="6">
        <v>0</v>
      </c>
      <c r="J112" s="38">
        <v>0</v>
      </c>
      <c r="K112" s="43">
        <v>0</v>
      </c>
      <c r="L112" s="43" t="e">
        <f t="shared" si="3"/>
        <v>#DIV/0!</v>
      </c>
    </row>
    <row r="113" spans="2:12" x14ac:dyDescent="0.25">
      <c r="B113" s="11"/>
      <c r="C113" s="7">
        <v>45</v>
      </c>
      <c r="D113" s="8"/>
      <c r="E113" s="8"/>
      <c r="F113" s="50" t="s">
        <v>115</v>
      </c>
      <c r="G113" s="5">
        <v>0</v>
      </c>
      <c r="H113" s="66">
        <v>10000</v>
      </c>
      <c r="I113" s="6">
        <v>0</v>
      </c>
      <c r="J113" s="39">
        <v>0</v>
      </c>
      <c r="K113" s="43">
        <v>0</v>
      </c>
      <c r="L113" s="43">
        <v>0</v>
      </c>
    </row>
    <row r="114" spans="2:12" x14ac:dyDescent="0.25">
      <c r="B114" s="11"/>
      <c r="C114" s="11"/>
      <c r="D114" s="8">
        <v>451</v>
      </c>
      <c r="E114" s="8"/>
      <c r="F114" s="48" t="s">
        <v>114</v>
      </c>
      <c r="G114" s="5">
        <v>0</v>
      </c>
      <c r="H114" s="6">
        <v>10000</v>
      </c>
      <c r="I114" s="6">
        <v>0</v>
      </c>
      <c r="J114" s="38">
        <v>0</v>
      </c>
      <c r="K114" s="43">
        <v>0</v>
      </c>
      <c r="L114" s="43">
        <v>0</v>
      </c>
    </row>
    <row r="115" spans="2:12" x14ac:dyDescent="0.25">
      <c r="B115" s="11"/>
      <c r="C115" s="11"/>
      <c r="D115" s="8"/>
      <c r="E115" s="8">
        <v>4511</v>
      </c>
      <c r="F115" s="48" t="s">
        <v>114</v>
      </c>
      <c r="G115" s="5">
        <v>0</v>
      </c>
      <c r="H115" s="6">
        <v>10000</v>
      </c>
      <c r="I115" s="6">
        <v>0</v>
      </c>
      <c r="J115" s="38">
        <v>0</v>
      </c>
      <c r="K115" s="43">
        <v>0</v>
      </c>
      <c r="L115" s="43">
        <v>0</v>
      </c>
    </row>
    <row r="116" spans="2:12" x14ac:dyDescent="0.25">
      <c r="B116" s="68"/>
      <c r="C116" s="69"/>
      <c r="D116" s="69"/>
      <c r="E116" s="69"/>
      <c r="F116" s="71" t="s">
        <v>139</v>
      </c>
      <c r="G116" s="38">
        <v>3877732</v>
      </c>
      <c r="H116" s="38">
        <v>4321080</v>
      </c>
      <c r="I116" s="38">
        <v>4268021</v>
      </c>
      <c r="J116" s="38">
        <v>2604148.5499999998</v>
      </c>
      <c r="K116" s="38">
        <f t="shared" ref="K116:K121" si="4">J116/G116*100</f>
        <v>67.156486059376974</v>
      </c>
      <c r="L116" s="38">
        <f t="shared" ref="L116:L121" si="5">J116/I116*100</f>
        <v>61.015364029370986</v>
      </c>
    </row>
    <row r="117" spans="2:12" x14ac:dyDescent="0.25">
      <c r="B117" s="68"/>
      <c r="C117" s="69"/>
      <c r="D117" s="69"/>
      <c r="E117" s="69"/>
      <c r="F117" s="71" t="s">
        <v>140</v>
      </c>
      <c r="G117" s="38">
        <v>4376714</v>
      </c>
      <c r="H117" s="38">
        <v>4154080</v>
      </c>
      <c r="I117" s="38">
        <v>4101021</v>
      </c>
      <c r="J117" s="38">
        <v>2417447.94</v>
      </c>
      <c r="K117" s="38">
        <f t="shared" si="4"/>
        <v>55.234313688305882</v>
      </c>
      <c r="L117" s="38">
        <f t="shared" si="5"/>
        <v>58.947465521390896</v>
      </c>
    </row>
    <row r="118" spans="2:12" x14ac:dyDescent="0.25">
      <c r="B118" s="68"/>
      <c r="C118" s="69"/>
      <c r="D118" s="69"/>
      <c r="E118" s="69"/>
      <c r="F118" s="70" t="s">
        <v>141</v>
      </c>
      <c r="G118" s="38">
        <v>0</v>
      </c>
      <c r="H118" s="38">
        <v>167000</v>
      </c>
      <c r="I118" s="38">
        <v>167000</v>
      </c>
      <c r="J118" s="38">
        <v>186700.61</v>
      </c>
      <c r="K118" s="38" t="e">
        <f t="shared" si="4"/>
        <v>#DIV/0!</v>
      </c>
      <c r="L118" s="38">
        <f t="shared" si="5"/>
        <v>111.79677245508981</v>
      </c>
    </row>
    <row r="119" spans="2:12" x14ac:dyDescent="0.25">
      <c r="B119" s="68"/>
      <c r="C119" s="69"/>
      <c r="D119" s="69"/>
      <c r="E119" s="69"/>
      <c r="F119" s="70" t="s">
        <v>142</v>
      </c>
      <c r="G119" s="38">
        <v>-498982</v>
      </c>
      <c r="H119" s="38">
        <v>0</v>
      </c>
      <c r="I119" s="38">
        <v>0</v>
      </c>
      <c r="J119" s="38">
        <v>0</v>
      </c>
      <c r="K119" s="38">
        <f t="shared" si="4"/>
        <v>0</v>
      </c>
      <c r="L119" s="38" t="e">
        <f t="shared" si="5"/>
        <v>#DIV/0!</v>
      </c>
    </row>
    <row r="120" spans="2:12" x14ac:dyDescent="0.25">
      <c r="B120" s="68"/>
      <c r="C120" s="69"/>
      <c r="D120" s="69"/>
      <c r="E120" s="69"/>
      <c r="F120" s="70" t="s">
        <v>148</v>
      </c>
      <c r="G120" s="38">
        <v>-786973</v>
      </c>
      <c r="H120" s="38">
        <v>-501958</v>
      </c>
      <c r="I120" s="38">
        <v>-501958</v>
      </c>
      <c r="J120" s="38">
        <v>1285954.3400000001</v>
      </c>
      <c r="K120" s="38">
        <f t="shared" si="4"/>
        <v>-163.40514096417539</v>
      </c>
      <c r="L120" s="38">
        <f t="shared" si="5"/>
        <v>-256.18763721267521</v>
      </c>
    </row>
    <row r="121" spans="2:12" x14ac:dyDescent="0.25">
      <c r="B121" s="68"/>
      <c r="C121" s="69"/>
      <c r="D121" s="69"/>
      <c r="E121" s="69"/>
      <c r="F121" s="70" t="s">
        <v>149</v>
      </c>
      <c r="G121" s="38">
        <v>-1285954</v>
      </c>
      <c r="H121" s="38">
        <v>-334958</v>
      </c>
      <c r="I121" s="38">
        <v>-334958</v>
      </c>
      <c r="J121" s="38">
        <v>1099253.73</v>
      </c>
      <c r="K121" s="38">
        <f t="shared" si="4"/>
        <v>-85.48157476861536</v>
      </c>
      <c r="L121" s="38">
        <f t="shared" si="5"/>
        <v>-328.17658631828465</v>
      </c>
    </row>
    <row r="122" spans="2:12" x14ac:dyDescent="0.25">
      <c r="F122" s="72"/>
    </row>
  </sheetData>
  <protectedRanges>
    <protectedRange algorithmName="SHA-512" hashValue="R8frfBQ/MhInQYm+jLEgMwgPwCkrGPIUaxyIFLRSCn/+fIsUU6bmJDax/r7gTh2PEAEvgODYwg0rRRjqSM/oww==" saltValue="tbZzHO5lCNHCDH5y3XGZag==" spinCount="100000" sqref="F65" name="Range1_1"/>
    <protectedRange algorithmName="SHA-512" hashValue="R8frfBQ/MhInQYm+jLEgMwgPwCkrGPIUaxyIFLRSCn/+fIsUU6bmJDax/r7gTh2PEAEvgODYwg0rRRjqSM/oww==" saltValue="tbZzHO5lCNHCDH5y3XGZag==" spinCount="100000" sqref="F66" name="Range1_3"/>
    <protectedRange algorithmName="SHA-512" hashValue="R8frfBQ/MhInQYm+jLEgMwgPwCkrGPIUaxyIFLRSCn/+fIsUU6bmJDax/r7gTh2PEAEvgODYwg0rRRjqSM/oww==" saltValue="tbZzHO5lCNHCDH5y3XGZag==" spinCount="100000" sqref="F67" name="Range1_4"/>
    <protectedRange algorithmName="SHA-512" hashValue="R8frfBQ/MhInQYm+jLEgMwgPwCkrGPIUaxyIFLRSCn/+fIsUU6bmJDax/r7gTh2PEAEvgODYwg0rRRjqSM/oww==" saltValue="tbZzHO5lCNHCDH5y3XGZag==" spinCount="100000" sqref="F68" name="Range1_6"/>
    <protectedRange algorithmName="SHA-512" hashValue="R8frfBQ/MhInQYm+jLEgMwgPwCkrGPIUaxyIFLRSCn/+fIsUU6bmJDax/r7gTh2PEAEvgODYwg0rRRjqSM/oww==" saltValue="tbZzHO5lCNHCDH5y3XGZag==" spinCount="100000" sqref="F69" name="Range1_7"/>
    <protectedRange algorithmName="SHA-512" hashValue="R8frfBQ/MhInQYm+jLEgMwgPwCkrGPIUaxyIFLRSCn/+fIsUU6bmJDax/r7gTh2PEAEvgODYwg0rRRjqSM/oww==" saltValue="tbZzHO5lCNHCDH5y3XGZag==" spinCount="100000" sqref="F71" name="Range1_8"/>
    <protectedRange algorithmName="SHA-512" hashValue="R8frfBQ/MhInQYm+jLEgMwgPwCkrGPIUaxyIFLRSCn/+fIsUU6bmJDax/r7gTh2PEAEvgODYwg0rRRjqSM/oww==" saltValue="tbZzHO5lCNHCDH5y3XGZag==" spinCount="100000" sqref="F72" name="Range1_10"/>
    <protectedRange algorithmName="SHA-512" hashValue="R8frfBQ/MhInQYm+jLEgMwgPwCkrGPIUaxyIFLRSCn/+fIsUU6bmJDax/r7gTh2PEAEvgODYwg0rRRjqSM/oww==" saltValue="tbZzHO5lCNHCDH5y3XGZag==" spinCount="100000" sqref="F73" name="Range1_12"/>
    <protectedRange algorithmName="SHA-512" hashValue="R8frfBQ/MhInQYm+jLEgMwgPwCkrGPIUaxyIFLRSCn/+fIsUU6bmJDax/r7gTh2PEAEvgODYwg0rRRjqSM/oww==" saltValue="tbZzHO5lCNHCDH5y3XGZag==" spinCount="100000" sqref="F74" name="Range1_14"/>
    <protectedRange algorithmName="SHA-512" hashValue="R8frfBQ/MhInQYm+jLEgMwgPwCkrGPIUaxyIFLRSCn/+fIsUU6bmJDax/r7gTh2PEAEvgODYwg0rRRjqSM/oww==" saltValue="tbZzHO5lCNHCDH5y3XGZag==" spinCount="100000" sqref="F75" name="Range1_15"/>
    <protectedRange algorithmName="SHA-512" hashValue="R8frfBQ/MhInQYm+jLEgMwgPwCkrGPIUaxyIFLRSCn/+fIsUU6bmJDax/r7gTh2PEAEvgODYwg0rRRjqSM/oww==" saltValue="tbZzHO5lCNHCDH5y3XGZag==" spinCount="100000" sqref="F76" name="Range1_17"/>
    <protectedRange algorithmName="SHA-512" hashValue="R8frfBQ/MhInQYm+jLEgMwgPwCkrGPIUaxyIFLRSCn/+fIsUU6bmJDax/r7gTh2PEAEvgODYwg0rRRjqSM/oww==" saltValue="tbZzHO5lCNHCDH5y3XGZag==" spinCount="100000" sqref="F77" name="Range1_19"/>
    <protectedRange algorithmName="SHA-512" hashValue="R8frfBQ/MhInQYm+jLEgMwgPwCkrGPIUaxyIFLRSCn/+fIsUU6bmJDax/r7gTh2PEAEvgODYwg0rRRjqSM/oww==" saltValue="tbZzHO5lCNHCDH5y3XGZag==" spinCount="100000" sqref="F78" name="Range1_21"/>
    <protectedRange algorithmName="SHA-512" hashValue="R8frfBQ/MhInQYm+jLEgMwgPwCkrGPIUaxyIFLRSCn/+fIsUU6bmJDax/r7gTh2PEAEvgODYwg0rRRjqSM/oww==" saltValue="tbZzHO5lCNHCDH5y3XGZag==" spinCount="100000" sqref="F79:F82" name="Range1_22"/>
    <protectedRange algorithmName="SHA-512" hashValue="R8frfBQ/MhInQYm+jLEgMwgPwCkrGPIUaxyIFLRSCn/+fIsUU6bmJDax/r7gTh2PEAEvgODYwg0rRRjqSM/oww==" saltValue="tbZzHO5lCNHCDH5y3XGZag==" spinCount="100000" sqref="F83" name="Range1_24"/>
    <protectedRange algorithmName="SHA-512" hashValue="R8frfBQ/MhInQYm+jLEgMwgPwCkrGPIUaxyIFLRSCn/+fIsUU6bmJDax/r7gTh2PEAEvgODYwg0rRRjqSM/oww==" saltValue="tbZzHO5lCNHCDH5y3XGZag==" spinCount="100000" sqref="F84" name="Range1_26"/>
    <protectedRange algorithmName="SHA-512" hashValue="R8frfBQ/MhInQYm+jLEgMwgPwCkrGPIUaxyIFLRSCn/+fIsUU6bmJDax/r7gTh2PEAEvgODYwg0rRRjqSM/oww==" saltValue="tbZzHO5lCNHCDH5y3XGZag==" spinCount="100000" sqref="F85" name="Range1_28"/>
    <protectedRange algorithmName="SHA-512" hashValue="R8frfBQ/MhInQYm+jLEgMwgPwCkrGPIUaxyIFLRSCn/+fIsUU6bmJDax/r7gTh2PEAEvgODYwg0rRRjqSM/oww==" saltValue="tbZzHO5lCNHCDH5y3XGZag==" spinCount="100000" sqref="F86" name="Range1_30"/>
    <protectedRange algorithmName="SHA-512" hashValue="R8frfBQ/MhInQYm+jLEgMwgPwCkrGPIUaxyIFLRSCn/+fIsUU6bmJDax/r7gTh2PEAEvgODYwg0rRRjqSM/oww==" saltValue="tbZzHO5lCNHCDH5y3XGZag==" spinCount="100000" sqref="F87" name="Range1_32"/>
    <protectedRange algorithmName="SHA-512" hashValue="R8frfBQ/MhInQYm+jLEgMwgPwCkrGPIUaxyIFLRSCn/+fIsUU6bmJDax/r7gTh2PEAEvgODYwg0rRRjqSM/oww==" saltValue="tbZzHO5lCNHCDH5y3XGZag==" spinCount="100000" sqref="F88" name="Range1_34"/>
    <protectedRange algorithmName="SHA-512" hashValue="R8frfBQ/MhInQYm+jLEgMwgPwCkrGPIUaxyIFLRSCn/+fIsUU6bmJDax/r7gTh2PEAEvgODYwg0rRRjqSM/oww==" saltValue="tbZzHO5lCNHCDH5y3XGZag==" spinCount="100000" sqref="F89" name="Range1_36"/>
    <protectedRange algorithmName="SHA-512" hashValue="R8frfBQ/MhInQYm+jLEgMwgPwCkrGPIUaxyIFLRSCn/+fIsUU6bmJDax/r7gTh2PEAEvgODYwg0rRRjqSM/oww==" saltValue="tbZzHO5lCNHCDH5y3XGZag==" spinCount="100000" sqref="F92" name="Range1_37"/>
    <protectedRange algorithmName="SHA-512" hashValue="R8frfBQ/MhInQYm+jLEgMwgPwCkrGPIUaxyIFLRSCn/+fIsUU6bmJDax/r7gTh2PEAEvgODYwg0rRRjqSM/oww==" saltValue="tbZzHO5lCNHCDH5y3XGZag==" spinCount="100000" sqref="F93" name="Range1_39"/>
    <protectedRange algorithmName="SHA-512" hashValue="R8frfBQ/MhInQYm+jLEgMwgPwCkrGPIUaxyIFLRSCn/+fIsUU6bmJDax/r7gTh2PEAEvgODYwg0rRRjqSM/oww==" saltValue="tbZzHO5lCNHCDH5y3XGZag==" spinCount="100000" sqref="F91" name="Range1_40"/>
    <protectedRange algorithmName="SHA-512" hashValue="R8frfBQ/MhInQYm+jLEgMwgPwCkrGPIUaxyIFLRSCn/+fIsUU6bmJDax/r7gTh2PEAEvgODYwg0rRRjqSM/oww==" saltValue="tbZzHO5lCNHCDH5y3XGZag==" spinCount="100000" sqref="F13:F14" name="Range1_2"/>
    <protectedRange algorithmName="SHA-512" hashValue="R8frfBQ/MhInQYm+jLEgMwgPwCkrGPIUaxyIFLRSCn/+fIsUU6bmJDax/r7gTh2PEAEvgODYwg0rRRjqSM/oww==" saltValue="tbZzHO5lCNHCDH5y3XGZag==" spinCount="100000" sqref="F21" name="Range1_9"/>
    <protectedRange algorithmName="SHA-512" hashValue="R8frfBQ/MhInQYm+jLEgMwgPwCkrGPIUaxyIFLRSCn/+fIsUU6bmJDax/r7gTh2PEAEvgODYwg0rRRjqSM/oww==" saltValue="tbZzHO5lCNHCDH5y3XGZag==" spinCount="100000" sqref="F42" name="Range1_13"/>
    <protectedRange algorithmName="SHA-512" hashValue="R8frfBQ/MhInQYm+jLEgMwgPwCkrGPIUaxyIFLRSCn/+fIsUU6bmJDax/r7gTh2PEAEvgODYwg0rRRjqSM/oww==" saltValue="tbZzHO5lCNHCDH5y3XGZag==" spinCount="100000" sqref="G53" name="Range1_18"/>
    <protectedRange algorithmName="SHA-512" hashValue="R8frfBQ/MhInQYm+jLEgMwgPwCkrGPIUaxyIFLRSCn/+fIsUU6bmJDax/r7gTh2PEAEvgODYwg0rRRjqSM/oww==" saltValue="tbZzHO5lCNHCDH5y3XGZag==" spinCount="100000" sqref="G54" name="Range1_23"/>
    <protectedRange algorithmName="SHA-512" hashValue="R8frfBQ/MhInQYm+jLEgMwgPwCkrGPIUaxyIFLRSCn/+fIsUU6bmJDax/r7gTh2PEAEvgODYwg0rRRjqSM/oww==" saltValue="tbZzHO5lCNHCDH5y3XGZag==" spinCount="100000" sqref="G55" name="Range1_25"/>
  </protectedRanges>
  <mergeCells count="7">
    <mergeCell ref="B8:F8"/>
    <mergeCell ref="B9:F9"/>
    <mergeCell ref="B49:F49"/>
    <mergeCell ref="B50:F50"/>
    <mergeCell ref="B2:L2"/>
    <mergeCell ref="B4:L4"/>
    <mergeCell ref="B6:L6"/>
  </mergeCells>
  <conditionalFormatting sqref="G53:G55">
    <cfRule type="cellIs" dxfId="0" priority="1" operator="lessThan">
      <formula>-0.001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3"/>
  <sheetViews>
    <sheetView topLeftCell="A16" workbookViewId="0">
      <selection activeCell="D30" sqref="D30"/>
    </sheetView>
  </sheetViews>
  <sheetFormatPr defaultRowHeight="15" x14ac:dyDescent="0.25"/>
  <cols>
    <col min="2" max="2" width="28.42578125" customWidth="1"/>
    <col min="3" max="3" width="24.28515625" customWidth="1"/>
    <col min="4" max="4" width="17.42578125" customWidth="1"/>
    <col min="5" max="5" width="19" customWidth="1"/>
    <col min="6" max="6" width="24.85546875" customWidth="1"/>
    <col min="7" max="7" width="10.28515625" customWidth="1"/>
    <col min="8" max="8" width="11.5703125" customWidth="1"/>
    <col min="10" max="10" width="10.42578125" customWidth="1"/>
    <col min="11" max="11" width="17.570312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113" t="s">
        <v>150</v>
      </c>
      <c r="C2" s="113"/>
      <c r="D2" s="113"/>
      <c r="E2" s="113"/>
      <c r="F2" s="113"/>
      <c r="G2" s="113"/>
      <c r="H2" s="113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37" t="s">
        <v>7</v>
      </c>
      <c r="C4" s="37" t="s">
        <v>136</v>
      </c>
      <c r="D4" s="37" t="s">
        <v>237</v>
      </c>
      <c r="E4" s="37" t="s">
        <v>236</v>
      </c>
      <c r="F4" s="37" t="s">
        <v>238</v>
      </c>
      <c r="G4" s="37" t="s">
        <v>11</v>
      </c>
      <c r="H4" s="37" t="s">
        <v>31</v>
      </c>
    </row>
    <row r="5" spans="2:8" x14ac:dyDescent="0.25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 t="s">
        <v>13</v>
      </c>
      <c r="H5" s="37" t="s">
        <v>14</v>
      </c>
    </row>
    <row r="6" spans="2:8" x14ac:dyDescent="0.25">
      <c r="B6" s="7" t="s">
        <v>29</v>
      </c>
      <c r="C6" s="39">
        <v>3877732</v>
      </c>
      <c r="D6" s="39">
        <v>4321080</v>
      </c>
      <c r="E6" s="66">
        <v>5645260</v>
      </c>
      <c r="F6" s="99">
        <v>2604148.5499999998</v>
      </c>
      <c r="G6" s="38">
        <f t="shared" ref="G6:G9" si="0">F6/C6*100</f>
        <v>67.156486059376974</v>
      </c>
      <c r="H6" s="38">
        <f>F6/E6*100</f>
        <v>46.129824844205579</v>
      </c>
    </row>
    <row r="7" spans="2:8" x14ac:dyDescent="0.25">
      <c r="B7" s="7" t="s">
        <v>27</v>
      </c>
      <c r="C7" s="39">
        <v>367515</v>
      </c>
      <c r="D7" s="39">
        <v>165309</v>
      </c>
      <c r="E7" s="30">
        <v>508534</v>
      </c>
      <c r="F7" s="99">
        <v>573225</v>
      </c>
      <c r="G7" s="38">
        <f t="shared" si="0"/>
        <v>155.97322558262928</v>
      </c>
      <c r="H7" s="38">
        <f t="shared" ref="H7:H30" si="1">F7/E7*100</f>
        <v>112.72107666350726</v>
      </c>
    </row>
    <row r="8" spans="2:8" x14ac:dyDescent="0.25">
      <c r="B8" s="61" t="s">
        <v>121</v>
      </c>
      <c r="C8" s="38">
        <v>214891</v>
      </c>
      <c r="D8" s="38">
        <v>5309</v>
      </c>
      <c r="E8" s="5">
        <v>348534</v>
      </c>
      <c r="F8" s="100">
        <v>413225</v>
      </c>
      <c r="G8" s="38">
        <f t="shared" si="0"/>
        <v>192.29516359456656</v>
      </c>
      <c r="H8" s="38">
        <f t="shared" si="1"/>
        <v>118.56088645584076</v>
      </c>
    </row>
    <row r="9" spans="2:8" x14ac:dyDescent="0.25">
      <c r="B9" s="62" t="s">
        <v>122</v>
      </c>
      <c r="C9" s="38">
        <v>152624</v>
      </c>
      <c r="D9" s="38">
        <v>160000</v>
      </c>
      <c r="E9" s="5">
        <v>160000</v>
      </c>
      <c r="F9" s="100">
        <v>160000</v>
      </c>
      <c r="G9" s="38">
        <f t="shared" si="0"/>
        <v>104.83279169724288</v>
      </c>
      <c r="H9" s="38">
        <f t="shared" si="1"/>
        <v>100</v>
      </c>
    </row>
    <row r="10" spans="2:8" x14ac:dyDescent="0.25">
      <c r="B10" s="7" t="s">
        <v>24</v>
      </c>
      <c r="C10" s="39">
        <v>1467342</v>
      </c>
      <c r="D10" s="39">
        <v>1522268</v>
      </c>
      <c r="E10" s="30">
        <v>1639268</v>
      </c>
      <c r="F10" s="99">
        <v>616449.56999999995</v>
      </c>
      <c r="G10" s="38">
        <f t="shared" ref="G10:G31" si="2">F10/C10*100</f>
        <v>42.011308202177808</v>
      </c>
      <c r="H10" s="38">
        <f t="shared" si="1"/>
        <v>37.605173162655525</v>
      </c>
    </row>
    <row r="11" spans="2:8" x14ac:dyDescent="0.25">
      <c r="B11" s="59" t="s">
        <v>123</v>
      </c>
      <c r="C11" s="38">
        <v>1467342</v>
      </c>
      <c r="D11" s="38">
        <v>1522268</v>
      </c>
      <c r="E11" s="6">
        <v>1639268</v>
      </c>
      <c r="F11" s="100">
        <v>616449.56999999995</v>
      </c>
      <c r="G11" s="38">
        <f t="shared" si="2"/>
        <v>42.011308202177808</v>
      </c>
      <c r="H11" s="38">
        <f t="shared" si="1"/>
        <v>37.605173162655525</v>
      </c>
    </row>
    <row r="12" spans="2:8" x14ac:dyDescent="0.25">
      <c r="B12" s="7" t="s">
        <v>125</v>
      </c>
      <c r="C12" s="39">
        <v>1894471</v>
      </c>
      <c r="D12" s="39">
        <v>2446820</v>
      </c>
      <c r="E12" s="66">
        <v>2446820</v>
      </c>
      <c r="F12" s="99">
        <v>1067402.8600000001</v>
      </c>
      <c r="G12" s="38">
        <f t="shared" si="2"/>
        <v>56.343056188244645</v>
      </c>
      <c r="H12" s="38">
        <f t="shared" si="1"/>
        <v>43.624085956465947</v>
      </c>
    </row>
    <row r="13" spans="2:8" x14ac:dyDescent="0.25">
      <c r="B13" s="59" t="s">
        <v>124</v>
      </c>
      <c r="C13" s="38">
        <v>1894471</v>
      </c>
      <c r="D13" s="38">
        <v>2446820</v>
      </c>
      <c r="E13" s="6">
        <v>2446820</v>
      </c>
      <c r="F13" s="100">
        <v>1067402.8600000001</v>
      </c>
      <c r="G13" s="38">
        <f t="shared" si="2"/>
        <v>56.343056188244645</v>
      </c>
      <c r="H13" s="38">
        <f t="shared" si="1"/>
        <v>43.624085956465947</v>
      </c>
    </row>
    <row r="14" spans="2:8" x14ac:dyDescent="0.25">
      <c r="B14" s="60" t="s">
        <v>126</v>
      </c>
      <c r="C14" s="39">
        <v>146104</v>
      </c>
      <c r="D14" s="39">
        <v>186683</v>
      </c>
      <c r="E14" s="66">
        <v>1050638</v>
      </c>
      <c r="F14" s="99">
        <v>347070.98</v>
      </c>
      <c r="G14" s="38">
        <f t="shared" si="2"/>
        <v>237.55063516399275</v>
      </c>
      <c r="H14" s="38">
        <f t="shared" si="1"/>
        <v>33.034306773598516</v>
      </c>
    </row>
    <row r="15" spans="2:8" x14ac:dyDescent="0.25">
      <c r="B15" s="11" t="s">
        <v>127</v>
      </c>
      <c r="C15" s="38">
        <v>121104</v>
      </c>
      <c r="D15" s="38">
        <v>144000</v>
      </c>
      <c r="E15" s="6">
        <v>144000</v>
      </c>
      <c r="F15" s="100">
        <v>83159.45</v>
      </c>
      <c r="G15" s="38">
        <f t="shared" si="2"/>
        <v>68.667797925749767</v>
      </c>
      <c r="H15" s="38">
        <f t="shared" si="1"/>
        <v>57.749618055555551</v>
      </c>
    </row>
    <row r="16" spans="2:8" x14ac:dyDescent="0.25">
      <c r="B16" s="59" t="s">
        <v>128</v>
      </c>
      <c r="C16" s="38">
        <v>25000</v>
      </c>
      <c r="D16" s="38">
        <v>42683</v>
      </c>
      <c r="E16" s="6">
        <v>906638</v>
      </c>
      <c r="F16" s="100">
        <v>263911.53000000003</v>
      </c>
      <c r="G16" s="38">
        <f t="shared" si="2"/>
        <v>1055.6461200000001</v>
      </c>
      <c r="H16" s="38">
        <f t="shared" si="1"/>
        <v>29.108809690306387</v>
      </c>
    </row>
    <row r="17" spans="2:8" x14ac:dyDescent="0.25">
      <c r="B17" s="60" t="s">
        <v>129</v>
      </c>
      <c r="C17" s="39">
        <v>2300</v>
      </c>
      <c r="D17" s="38">
        <v>0</v>
      </c>
      <c r="E17" s="66">
        <v>0</v>
      </c>
      <c r="F17" s="39">
        <v>0</v>
      </c>
      <c r="G17" s="38">
        <f t="shared" si="2"/>
        <v>0</v>
      </c>
      <c r="H17" s="38">
        <v>0</v>
      </c>
    </row>
    <row r="18" spans="2:8" x14ac:dyDescent="0.25">
      <c r="B18" s="59" t="s">
        <v>130</v>
      </c>
      <c r="C18" s="38">
        <v>2300</v>
      </c>
      <c r="D18" s="38">
        <v>0</v>
      </c>
      <c r="E18" s="6">
        <v>0</v>
      </c>
      <c r="F18" s="38">
        <v>0</v>
      </c>
      <c r="G18" s="38">
        <f t="shared" si="2"/>
        <v>0</v>
      </c>
      <c r="H18" s="38">
        <v>0</v>
      </c>
    </row>
    <row r="19" spans="2:8" x14ac:dyDescent="0.25">
      <c r="B19" s="59"/>
      <c r="C19" s="38"/>
      <c r="D19" s="5"/>
      <c r="E19" s="6"/>
      <c r="F19" s="38"/>
      <c r="G19" s="38"/>
      <c r="H19" s="38"/>
    </row>
    <row r="20" spans="2:8" ht="15.75" customHeight="1" x14ac:dyDescent="0.25">
      <c r="B20" s="7" t="s">
        <v>30</v>
      </c>
      <c r="C20" s="39">
        <v>4376714</v>
      </c>
      <c r="D20" s="39">
        <v>4154080</v>
      </c>
      <c r="E20" s="66">
        <v>5478260</v>
      </c>
      <c r="F20" s="100">
        <v>2417447.94</v>
      </c>
      <c r="G20" s="38">
        <f t="shared" si="2"/>
        <v>55.234313688305882</v>
      </c>
      <c r="H20" s="38">
        <f t="shared" si="1"/>
        <v>44.128024956829357</v>
      </c>
    </row>
    <row r="21" spans="2:8" ht="15.75" customHeight="1" x14ac:dyDescent="0.25">
      <c r="B21" s="7" t="s">
        <v>27</v>
      </c>
      <c r="C21" s="38">
        <v>367515</v>
      </c>
      <c r="D21" s="39">
        <v>165309</v>
      </c>
      <c r="E21" s="30">
        <v>508534</v>
      </c>
      <c r="F21" s="99">
        <v>573225</v>
      </c>
      <c r="G21" s="38">
        <f t="shared" si="2"/>
        <v>155.97322558262928</v>
      </c>
      <c r="H21" s="38">
        <f t="shared" si="1"/>
        <v>112.72107666350726</v>
      </c>
    </row>
    <row r="22" spans="2:8" x14ac:dyDescent="0.25">
      <c r="B22" s="61" t="s">
        <v>26</v>
      </c>
      <c r="C22" s="38">
        <v>214891</v>
      </c>
      <c r="D22" s="38">
        <v>5309</v>
      </c>
      <c r="E22" s="5">
        <v>348534</v>
      </c>
      <c r="F22" s="100">
        <v>413225</v>
      </c>
      <c r="G22" s="38">
        <f t="shared" si="2"/>
        <v>192.29516359456656</v>
      </c>
      <c r="H22" s="38">
        <f t="shared" si="1"/>
        <v>118.56088645584076</v>
      </c>
    </row>
    <row r="23" spans="2:8" x14ac:dyDescent="0.25">
      <c r="B23" s="62" t="s">
        <v>25</v>
      </c>
      <c r="C23" s="38">
        <v>152624</v>
      </c>
      <c r="D23" s="38">
        <v>130000</v>
      </c>
      <c r="E23" s="5">
        <v>160000</v>
      </c>
      <c r="F23" s="100">
        <v>160000</v>
      </c>
      <c r="G23" s="38">
        <f t="shared" si="2"/>
        <v>104.83279169724288</v>
      </c>
      <c r="H23" s="38">
        <f t="shared" si="1"/>
        <v>100</v>
      </c>
    </row>
    <row r="24" spans="2:8" x14ac:dyDescent="0.25">
      <c r="B24" s="7" t="s">
        <v>24</v>
      </c>
      <c r="C24" s="39">
        <v>1966324</v>
      </c>
      <c r="D24" s="39">
        <v>1355268</v>
      </c>
      <c r="E24" s="30">
        <v>1472268</v>
      </c>
      <c r="F24" s="99">
        <v>616449.56999999995</v>
      </c>
      <c r="G24" s="38">
        <f t="shared" si="2"/>
        <v>31.350355790805583</v>
      </c>
      <c r="H24" s="38">
        <f t="shared" si="1"/>
        <v>41.870744321006768</v>
      </c>
    </row>
    <row r="25" spans="2:8" x14ac:dyDescent="0.25">
      <c r="B25" s="59" t="s">
        <v>123</v>
      </c>
      <c r="C25" s="38">
        <v>1966324</v>
      </c>
      <c r="D25" s="38">
        <v>1355268</v>
      </c>
      <c r="E25" s="6">
        <v>1472268</v>
      </c>
      <c r="F25" s="100">
        <v>616449.56999999995</v>
      </c>
      <c r="G25" s="38">
        <f t="shared" si="2"/>
        <v>31.350355790805583</v>
      </c>
      <c r="H25" s="38">
        <f t="shared" si="1"/>
        <v>41.870744321006768</v>
      </c>
    </row>
    <row r="26" spans="2:8" x14ac:dyDescent="0.25">
      <c r="B26" s="7" t="s">
        <v>125</v>
      </c>
      <c r="C26" s="39">
        <v>1894471</v>
      </c>
      <c r="D26" s="39">
        <v>2446820</v>
      </c>
      <c r="E26" s="66">
        <v>2446820</v>
      </c>
      <c r="F26" s="99">
        <v>1067402.8600000001</v>
      </c>
      <c r="G26" s="38">
        <f t="shared" si="2"/>
        <v>56.343056188244645</v>
      </c>
      <c r="H26" s="38">
        <f t="shared" si="1"/>
        <v>43.624085956465947</v>
      </c>
    </row>
    <row r="27" spans="2:8" x14ac:dyDescent="0.25">
      <c r="B27" s="59" t="s">
        <v>124</v>
      </c>
      <c r="C27" s="38">
        <v>1894471</v>
      </c>
      <c r="D27" s="38">
        <v>2446820</v>
      </c>
      <c r="E27" s="6">
        <v>2446820</v>
      </c>
      <c r="F27" s="100">
        <v>1067402.8600000001</v>
      </c>
      <c r="G27" s="38">
        <f t="shared" si="2"/>
        <v>56.343056188244645</v>
      </c>
      <c r="H27" s="38">
        <f t="shared" si="1"/>
        <v>43.624085956465947</v>
      </c>
    </row>
    <row r="28" spans="2:8" x14ac:dyDescent="0.25">
      <c r="B28" s="60" t="s">
        <v>126</v>
      </c>
      <c r="C28" s="39">
        <v>146104</v>
      </c>
      <c r="D28" s="39">
        <v>186683</v>
      </c>
      <c r="E28" s="66">
        <v>1050638</v>
      </c>
      <c r="F28" s="99">
        <v>347070.98</v>
      </c>
      <c r="G28" s="38">
        <f t="shared" si="2"/>
        <v>237.55063516399275</v>
      </c>
      <c r="H28" s="38">
        <f t="shared" si="1"/>
        <v>33.034306773598516</v>
      </c>
    </row>
    <row r="29" spans="2:8" x14ac:dyDescent="0.25">
      <c r="B29" s="11" t="s">
        <v>127</v>
      </c>
      <c r="C29" s="38">
        <v>121104</v>
      </c>
      <c r="D29" s="38">
        <v>144000</v>
      </c>
      <c r="E29" s="6">
        <v>144000</v>
      </c>
      <c r="F29" s="100">
        <v>83159.45</v>
      </c>
      <c r="G29" s="38">
        <f t="shared" si="2"/>
        <v>68.667797925749767</v>
      </c>
      <c r="H29" s="38">
        <f t="shared" si="1"/>
        <v>57.749618055555551</v>
      </c>
    </row>
    <row r="30" spans="2:8" x14ac:dyDescent="0.25">
      <c r="B30" s="59" t="s">
        <v>128</v>
      </c>
      <c r="C30" s="38">
        <v>25000</v>
      </c>
      <c r="D30" s="38">
        <v>42683</v>
      </c>
      <c r="E30" s="6">
        <v>906638</v>
      </c>
      <c r="F30" s="100">
        <v>263911.53000000003</v>
      </c>
      <c r="G30" s="43">
        <f t="shared" si="2"/>
        <v>1055.6461200000001</v>
      </c>
      <c r="H30" s="38">
        <f t="shared" si="1"/>
        <v>29.108809690306387</v>
      </c>
    </row>
    <row r="31" spans="2:8" x14ac:dyDescent="0.25">
      <c r="B31" s="60" t="s">
        <v>129</v>
      </c>
      <c r="C31" s="39">
        <v>2300</v>
      </c>
      <c r="D31" s="38">
        <v>0</v>
      </c>
      <c r="E31" s="66">
        <v>0</v>
      </c>
      <c r="F31" s="39">
        <v>0</v>
      </c>
      <c r="G31" s="43">
        <f t="shared" si="2"/>
        <v>0</v>
      </c>
      <c r="H31" s="38">
        <v>0</v>
      </c>
    </row>
    <row r="32" spans="2:8" x14ac:dyDescent="0.25">
      <c r="B32" s="59" t="s">
        <v>130</v>
      </c>
      <c r="C32" s="38">
        <v>2300</v>
      </c>
      <c r="D32" s="38">
        <v>0</v>
      </c>
      <c r="E32" s="6">
        <v>0</v>
      </c>
      <c r="F32" s="38">
        <v>0</v>
      </c>
      <c r="G32" s="43">
        <f>F32/C32*100</f>
        <v>0</v>
      </c>
      <c r="H32" s="38">
        <v>0</v>
      </c>
    </row>
    <row r="33" spans="2:8" x14ac:dyDescent="0.25">
      <c r="B33" s="59"/>
      <c r="C33" s="38"/>
      <c r="D33" s="38"/>
      <c r="E33" s="6"/>
      <c r="F33" s="38"/>
      <c r="G33" s="43"/>
      <c r="H33" s="38">
        <v>0</v>
      </c>
    </row>
  </sheetData>
  <mergeCells count="1">
    <mergeCell ref="B2:H2"/>
  </mergeCells>
  <pageMargins left="0.7" right="0.7" top="0.75" bottom="0.75" header="0.3" footer="0.3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F5" sqref="F5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1" spans="1:7" ht="15.75" x14ac:dyDescent="0.25">
      <c r="A1" s="113" t="s">
        <v>143</v>
      </c>
      <c r="B1" s="113"/>
      <c r="C1" s="113"/>
      <c r="D1" s="113"/>
      <c r="E1" s="113"/>
      <c r="F1" s="113"/>
      <c r="G1" s="113"/>
    </row>
    <row r="2" spans="1:7" ht="18" x14ac:dyDescent="0.25">
      <c r="A2" s="2"/>
      <c r="B2" s="2"/>
      <c r="C2" s="2"/>
      <c r="D2" s="2"/>
      <c r="E2" s="3"/>
      <c r="F2" s="3"/>
      <c r="G2" s="3"/>
    </row>
    <row r="3" spans="1:7" ht="25.5" x14ac:dyDescent="0.25">
      <c r="A3" s="37" t="s">
        <v>7</v>
      </c>
      <c r="B3" s="37" t="s">
        <v>144</v>
      </c>
      <c r="C3" s="37" t="s">
        <v>237</v>
      </c>
      <c r="D3" s="37" t="s">
        <v>236</v>
      </c>
      <c r="E3" s="37" t="s">
        <v>243</v>
      </c>
      <c r="F3" s="37" t="s">
        <v>11</v>
      </c>
      <c r="G3" s="37" t="s">
        <v>31</v>
      </c>
    </row>
    <row r="4" spans="1:7" x14ac:dyDescent="0.25">
      <c r="A4" s="37">
        <v>1</v>
      </c>
      <c r="B4" s="37">
        <v>2</v>
      </c>
      <c r="C4" s="37">
        <v>3</v>
      </c>
      <c r="D4" s="37">
        <v>4</v>
      </c>
      <c r="E4" s="37">
        <v>5</v>
      </c>
      <c r="F4" s="37" t="s">
        <v>13</v>
      </c>
      <c r="G4" s="37" t="s">
        <v>14</v>
      </c>
    </row>
    <row r="5" spans="1:7" x14ac:dyDescent="0.25">
      <c r="A5" s="7" t="s">
        <v>145</v>
      </c>
      <c r="B5" s="5">
        <v>4376714.38</v>
      </c>
      <c r="C5" s="5">
        <v>4154080</v>
      </c>
      <c r="D5" s="5">
        <v>5478260</v>
      </c>
      <c r="E5" s="38">
        <v>2417447.94</v>
      </c>
      <c r="F5" s="38">
        <f t="shared" ref="F5:G7" si="0">E5/B5*100</f>
        <v>55.234308892690407</v>
      </c>
      <c r="G5" s="38">
        <f t="shared" si="0"/>
        <v>1.329639989906078E-3</v>
      </c>
    </row>
    <row r="6" spans="1:7" x14ac:dyDescent="0.25">
      <c r="A6" s="7" t="s">
        <v>146</v>
      </c>
      <c r="B6" s="5">
        <v>4376714.38</v>
      </c>
      <c r="C6" s="5">
        <v>4154080</v>
      </c>
      <c r="D6" s="5">
        <v>5478260</v>
      </c>
      <c r="E6" s="38">
        <v>2417447.94</v>
      </c>
      <c r="F6" s="38">
        <f t="shared" si="0"/>
        <v>55.234308892690407</v>
      </c>
      <c r="G6" s="38">
        <f t="shared" si="0"/>
        <v>1.329639989906078E-3</v>
      </c>
    </row>
    <row r="7" spans="1:7" x14ac:dyDescent="0.25">
      <c r="A7" s="65" t="s">
        <v>147</v>
      </c>
      <c r="B7" s="5">
        <v>4376714.38</v>
      </c>
      <c r="C7" s="5">
        <v>4154080</v>
      </c>
      <c r="D7" s="5">
        <v>5478260</v>
      </c>
      <c r="E7" s="38">
        <v>2417447.94</v>
      </c>
      <c r="F7" s="38">
        <f t="shared" si="0"/>
        <v>55.234308892690407</v>
      </c>
      <c r="G7" s="38">
        <f t="shared" si="0"/>
        <v>1.329639989906078E-3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"/>
  <sheetViews>
    <sheetView workbookViewId="0">
      <selection activeCell="G10" sqref="G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42578125" customWidth="1"/>
    <col min="4" max="4" width="5.42578125" bestFit="1" customWidth="1"/>
    <col min="5" max="9" width="25.28515625" customWidth="1"/>
    <col min="10" max="11" width="15.7109375" customWidth="1"/>
  </cols>
  <sheetData>
    <row r="1" spans="1:11" ht="15.75" x14ac:dyDescent="0.25">
      <c r="A1" s="141" t="s">
        <v>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ht="18" x14ac:dyDescent="0.25">
      <c r="A2" s="73"/>
      <c r="B2" s="73"/>
      <c r="C2" s="73"/>
      <c r="D2" s="73"/>
      <c r="E2" s="73"/>
      <c r="F2" s="73"/>
      <c r="G2" s="73"/>
      <c r="H2" s="73"/>
      <c r="I2" s="74"/>
      <c r="J2" s="74"/>
      <c r="K2" s="74"/>
    </row>
    <row r="3" spans="1:11" ht="15.75" x14ac:dyDescent="0.25">
      <c r="A3" s="141" t="s">
        <v>151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1" ht="15.75" x14ac:dyDescent="0.25">
      <c r="A4" s="141" t="s">
        <v>152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</row>
    <row r="5" spans="1:11" ht="18" x14ac:dyDescent="0.25">
      <c r="A5" s="73"/>
      <c r="B5" s="73"/>
      <c r="C5" s="73"/>
      <c r="D5" s="73"/>
      <c r="E5" s="73"/>
      <c r="F5" s="73"/>
      <c r="G5" s="73"/>
      <c r="H5" s="73"/>
      <c r="I5" s="74"/>
      <c r="J5" s="74"/>
      <c r="K5" s="74"/>
    </row>
    <row r="6" spans="1:11" ht="25.5" x14ac:dyDescent="0.25">
      <c r="A6" s="138" t="s">
        <v>7</v>
      </c>
      <c r="B6" s="139"/>
      <c r="C6" s="139"/>
      <c r="D6" s="139"/>
      <c r="E6" s="140"/>
      <c r="F6" s="67" t="s">
        <v>153</v>
      </c>
      <c r="G6" s="67" t="s">
        <v>154</v>
      </c>
      <c r="H6" s="67" t="s">
        <v>155</v>
      </c>
      <c r="I6" s="67" t="s">
        <v>156</v>
      </c>
      <c r="J6" s="67" t="s">
        <v>11</v>
      </c>
      <c r="K6" s="67" t="s">
        <v>31</v>
      </c>
    </row>
    <row r="7" spans="1:11" x14ac:dyDescent="0.25">
      <c r="A7" s="138">
        <v>1</v>
      </c>
      <c r="B7" s="139"/>
      <c r="C7" s="139"/>
      <c r="D7" s="139"/>
      <c r="E7" s="140"/>
      <c r="F7" s="75">
        <v>2</v>
      </c>
      <c r="G7" s="75">
        <v>3</v>
      </c>
      <c r="H7" s="75">
        <v>4</v>
      </c>
      <c r="I7" s="75">
        <v>5</v>
      </c>
      <c r="J7" s="75" t="s">
        <v>13</v>
      </c>
      <c r="K7" s="75" t="s">
        <v>14</v>
      </c>
    </row>
    <row r="8" spans="1:11" ht="25.5" x14ac:dyDescent="0.25">
      <c r="A8" s="7">
        <v>8</v>
      </c>
      <c r="B8" s="7"/>
      <c r="C8" s="7"/>
      <c r="D8" s="7"/>
      <c r="E8" s="7" t="s">
        <v>157</v>
      </c>
      <c r="F8" s="5"/>
      <c r="G8" s="5"/>
      <c r="H8" s="5"/>
      <c r="I8" s="27"/>
      <c r="J8" s="27"/>
      <c r="K8" s="27"/>
    </row>
    <row r="9" spans="1:11" x14ac:dyDescent="0.25">
      <c r="A9" s="7"/>
      <c r="B9" s="11">
        <v>84</v>
      </c>
      <c r="C9" s="11"/>
      <c r="D9" s="11"/>
      <c r="E9" s="11" t="s">
        <v>158</v>
      </c>
      <c r="F9" s="5"/>
      <c r="G9" s="5"/>
      <c r="H9" s="5"/>
      <c r="I9" s="27"/>
      <c r="J9" s="27"/>
      <c r="K9" s="27"/>
    </row>
    <row r="10" spans="1:11" ht="51" x14ac:dyDescent="0.25">
      <c r="A10" s="8"/>
      <c r="B10" s="8"/>
      <c r="C10" s="8">
        <v>841</v>
      </c>
      <c r="D10" s="8"/>
      <c r="E10" s="28" t="s">
        <v>159</v>
      </c>
      <c r="F10" s="5"/>
      <c r="G10" s="5"/>
      <c r="H10" s="5"/>
      <c r="I10" s="27"/>
      <c r="J10" s="27"/>
      <c r="K10" s="27"/>
    </row>
    <row r="11" spans="1:11" ht="25.5" x14ac:dyDescent="0.25">
      <c r="A11" s="8"/>
      <c r="B11" s="8"/>
      <c r="C11" s="8"/>
      <c r="D11" s="8">
        <v>8413</v>
      </c>
      <c r="E11" s="28" t="s">
        <v>160</v>
      </c>
      <c r="F11" s="5"/>
      <c r="G11" s="5"/>
      <c r="H11" s="5"/>
      <c r="I11" s="27"/>
      <c r="J11" s="27"/>
      <c r="K11" s="27"/>
    </row>
    <row r="12" spans="1:11" x14ac:dyDescent="0.25">
      <c r="A12" s="8"/>
      <c r="B12" s="8"/>
      <c r="C12" s="8"/>
      <c r="D12" s="9" t="s">
        <v>161</v>
      </c>
      <c r="E12" s="65"/>
      <c r="F12" s="5"/>
      <c r="G12" s="5"/>
      <c r="H12" s="5"/>
      <c r="I12" s="27"/>
      <c r="J12" s="27"/>
      <c r="K12" s="27"/>
    </row>
    <row r="13" spans="1:11" ht="25.5" x14ac:dyDescent="0.25">
      <c r="A13" s="10">
        <v>5</v>
      </c>
      <c r="B13" s="10"/>
      <c r="C13" s="10"/>
      <c r="D13" s="10"/>
      <c r="E13" s="76" t="s">
        <v>162</v>
      </c>
      <c r="F13" s="5"/>
      <c r="G13" s="5"/>
      <c r="H13" s="5"/>
      <c r="I13" s="27"/>
      <c r="J13" s="27"/>
      <c r="K13" s="27"/>
    </row>
    <row r="14" spans="1:11" ht="25.5" x14ac:dyDescent="0.25">
      <c r="A14" s="11"/>
      <c r="B14" s="11">
        <v>54</v>
      </c>
      <c r="C14" s="11"/>
      <c r="D14" s="11"/>
      <c r="E14" s="77" t="s">
        <v>163</v>
      </c>
      <c r="F14" s="5"/>
      <c r="G14" s="5"/>
      <c r="H14" s="6"/>
      <c r="I14" s="27"/>
      <c r="J14" s="27"/>
      <c r="K14" s="27"/>
    </row>
    <row r="15" spans="1:11" ht="63.75" x14ac:dyDescent="0.25">
      <c r="A15" s="11"/>
      <c r="B15" s="11"/>
      <c r="C15" s="11">
        <v>541</v>
      </c>
      <c r="D15" s="28"/>
      <c r="E15" s="28" t="s">
        <v>164</v>
      </c>
      <c r="F15" s="5"/>
      <c r="G15" s="5"/>
      <c r="H15" s="6"/>
      <c r="I15" s="27"/>
      <c r="J15" s="27"/>
      <c r="K15" s="27"/>
    </row>
    <row r="16" spans="1:11" ht="38.25" x14ac:dyDescent="0.25">
      <c r="A16" s="11"/>
      <c r="B16" s="11"/>
      <c r="C16" s="11"/>
      <c r="D16" s="28">
        <v>5413</v>
      </c>
      <c r="E16" s="28" t="s">
        <v>165</v>
      </c>
      <c r="F16" s="5"/>
      <c r="G16" s="5"/>
      <c r="H16" s="6"/>
      <c r="I16" s="27"/>
      <c r="J16" s="27"/>
      <c r="K16" s="27"/>
    </row>
    <row r="17" spans="1:11" x14ac:dyDescent="0.25">
      <c r="A17" s="78"/>
      <c r="B17" s="10"/>
      <c r="C17" s="10"/>
      <c r="D17" s="10"/>
      <c r="E17" s="76" t="s">
        <v>161</v>
      </c>
      <c r="F17" s="5"/>
      <c r="G17" s="5"/>
      <c r="H17" s="5"/>
      <c r="I17" s="27"/>
      <c r="J17" s="27"/>
      <c r="K17" s="27"/>
    </row>
  </sheetData>
  <mergeCells count="5">
    <mergeCell ref="A1:K1"/>
    <mergeCell ref="A3:K3"/>
    <mergeCell ref="A4:K4"/>
    <mergeCell ref="A6:E6"/>
    <mergeCell ref="A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D31" sqref="D31"/>
    </sheetView>
  </sheetViews>
  <sheetFormatPr defaultRowHeight="15" x14ac:dyDescent="0.25"/>
  <cols>
    <col min="1" max="1" width="37.7109375" customWidth="1"/>
    <col min="2" max="5" width="25.28515625" customWidth="1"/>
    <col min="6" max="7" width="15.7109375" customWidth="1"/>
  </cols>
  <sheetData>
    <row r="1" spans="1:7" ht="18" x14ac:dyDescent="0.25">
      <c r="A1" s="2"/>
      <c r="B1" s="2"/>
      <c r="C1" s="2"/>
      <c r="D1" s="2"/>
      <c r="E1" s="3"/>
      <c r="F1" s="3"/>
      <c r="G1" s="3"/>
    </row>
    <row r="2" spans="1:7" ht="15.75" x14ac:dyDescent="0.25">
      <c r="A2" s="141" t="s">
        <v>28</v>
      </c>
      <c r="B2" s="141"/>
      <c r="C2" s="141"/>
      <c r="D2" s="141"/>
      <c r="E2" s="141"/>
      <c r="F2" s="141"/>
      <c r="G2" s="141"/>
    </row>
    <row r="3" spans="1:7" ht="18" x14ac:dyDescent="0.25">
      <c r="A3" s="73"/>
      <c r="B3" s="73"/>
      <c r="C3" s="73"/>
      <c r="D3" s="73"/>
      <c r="E3" s="74"/>
      <c r="F3" s="74"/>
      <c r="G3" s="74"/>
    </row>
    <row r="4" spans="1:7" ht="25.5" x14ac:dyDescent="0.25">
      <c r="A4" s="37" t="s">
        <v>7</v>
      </c>
      <c r="B4" s="37" t="s">
        <v>153</v>
      </c>
      <c r="C4" s="37" t="s">
        <v>154</v>
      </c>
      <c r="D4" s="37" t="s">
        <v>155</v>
      </c>
      <c r="E4" s="37" t="s">
        <v>156</v>
      </c>
      <c r="F4" s="37" t="s">
        <v>11</v>
      </c>
      <c r="G4" s="37" t="s">
        <v>31</v>
      </c>
    </row>
    <row r="5" spans="1:7" x14ac:dyDescent="0.25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 t="s">
        <v>13</v>
      </c>
      <c r="G5" s="37" t="s">
        <v>14</v>
      </c>
    </row>
    <row r="6" spans="1:7" x14ac:dyDescent="0.25">
      <c r="A6" s="7" t="s">
        <v>29</v>
      </c>
      <c r="B6" s="5"/>
      <c r="C6" s="5"/>
      <c r="D6" s="6"/>
      <c r="E6" s="27"/>
      <c r="F6" s="27"/>
      <c r="G6" s="27"/>
    </row>
    <row r="7" spans="1:7" x14ac:dyDescent="0.25">
      <c r="A7" s="7" t="s">
        <v>27</v>
      </c>
      <c r="B7" s="5"/>
      <c r="C7" s="5"/>
      <c r="D7" s="5"/>
      <c r="E7" s="27"/>
      <c r="F7" s="27"/>
      <c r="G7" s="27"/>
    </row>
    <row r="8" spans="1:7" x14ac:dyDescent="0.25">
      <c r="A8" s="79" t="s">
        <v>26</v>
      </c>
      <c r="B8" s="5"/>
      <c r="C8" s="5"/>
      <c r="D8" s="5"/>
      <c r="E8" s="27"/>
      <c r="F8" s="27"/>
      <c r="G8" s="27"/>
    </row>
    <row r="9" spans="1:7" x14ac:dyDescent="0.25">
      <c r="A9" s="80" t="s">
        <v>25</v>
      </c>
      <c r="B9" s="5"/>
      <c r="C9" s="5"/>
      <c r="D9" s="5"/>
      <c r="E9" s="27"/>
      <c r="F9" s="27"/>
      <c r="G9" s="27"/>
    </row>
    <row r="10" spans="1:7" x14ac:dyDescent="0.25">
      <c r="A10" s="80" t="s">
        <v>161</v>
      </c>
      <c r="B10" s="5"/>
      <c r="C10" s="5"/>
      <c r="D10" s="5"/>
      <c r="E10" s="27"/>
      <c r="F10" s="27"/>
      <c r="G10" s="27"/>
    </row>
    <row r="11" spans="1:7" x14ac:dyDescent="0.25">
      <c r="A11" s="7" t="s">
        <v>166</v>
      </c>
      <c r="B11" s="5"/>
      <c r="C11" s="5"/>
      <c r="D11" s="6"/>
      <c r="E11" s="27"/>
      <c r="F11" s="27"/>
      <c r="G11" s="27"/>
    </row>
    <row r="12" spans="1:7" x14ac:dyDescent="0.25">
      <c r="A12" s="81" t="s">
        <v>167</v>
      </c>
      <c r="B12" s="5"/>
      <c r="C12" s="5"/>
      <c r="D12" s="6"/>
      <c r="E12" s="27"/>
      <c r="F12" s="27"/>
      <c r="G12" s="27"/>
    </row>
    <row r="13" spans="1:7" x14ac:dyDescent="0.25">
      <c r="A13" s="7" t="s">
        <v>24</v>
      </c>
      <c r="B13" s="5"/>
      <c r="C13" s="5"/>
      <c r="D13" s="6"/>
      <c r="E13" s="27"/>
      <c r="F13" s="27"/>
      <c r="G13" s="27"/>
    </row>
    <row r="14" spans="1:7" x14ac:dyDescent="0.25">
      <c r="A14" s="81" t="s">
        <v>168</v>
      </c>
      <c r="B14" s="5"/>
      <c r="C14" s="5"/>
      <c r="D14" s="6"/>
      <c r="E14" s="27"/>
      <c r="F14" s="27"/>
      <c r="G14" s="27"/>
    </row>
    <row r="15" spans="1:7" x14ac:dyDescent="0.25">
      <c r="A15" s="11" t="s">
        <v>169</v>
      </c>
      <c r="B15" s="5"/>
      <c r="C15" s="5"/>
      <c r="D15" s="6"/>
      <c r="E15" s="27"/>
      <c r="F15" s="27"/>
      <c r="G15" s="27"/>
    </row>
    <row r="16" spans="1:7" x14ac:dyDescent="0.25">
      <c r="A16" s="81"/>
      <c r="B16" s="5"/>
      <c r="C16" s="5"/>
      <c r="D16" s="6"/>
      <c r="E16" s="27"/>
      <c r="F16" s="27"/>
      <c r="G16" s="27"/>
    </row>
    <row r="17" spans="1:7" x14ac:dyDescent="0.25">
      <c r="A17" s="7" t="s">
        <v>30</v>
      </c>
      <c r="B17" s="5"/>
      <c r="C17" s="5"/>
      <c r="D17" s="6"/>
      <c r="E17" s="27"/>
      <c r="F17" s="27"/>
      <c r="G17" s="27"/>
    </row>
    <row r="18" spans="1:7" x14ac:dyDescent="0.25">
      <c r="A18" s="7" t="s">
        <v>27</v>
      </c>
      <c r="B18" s="5"/>
      <c r="C18" s="5"/>
      <c r="D18" s="5"/>
      <c r="E18" s="27"/>
      <c r="F18" s="27"/>
      <c r="G18" s="27"/>
    </row>
    <row r="19" spans="1:7" x14ac:dyDescent="0.25">
      <c r="A19" s="79" t="s">
        <v>26</v>
      </c>
      <c r="B19" s="5"/>
      <c r="C19" s="5"/>
      <c r="D19" s="5"/>
      <c r="E19" s="27"/>
      <c r="F19" s="27"/>
      <c r="G19" s="27"/>
    </row>
    <row r="20" spans="1:7" x14ac:dyDescent="0.25">
      <c r="A20" s="80" t="s">
        <v>25</v>
      </c>
      <c r="B20" s="5"/>
      <c r="C20" s="5"/>
      <c r="D20" s="5"/>
      <c r="E20" s="27"/>
      <c r="F20" s="27"/>
      <c r="G20" s="27"/>
    </row>
    <row r="21" spans="1:7" x14ac:dyDescent="0.25">
      <c r="A21" s="80" t="s">
        <v>161</v>
      </c>
      <c r="B21" s="5"/>
      <c r="C21" s="5"/>
      <c r="D21" s="5"/>
      <c r="E21" s="27"/>
      <c r="F21" s="27"/>
      <c r="G21" s="27"/>
    </row>
    <row r="22" spans="1:7" x14ac:dyDescent="0.25">
      <c r="A22" s="7" t="s">
        <v>166</v>
      </c>
      <c r="B22" s="5"/>
      <c r="C22" s="5"/>
      <c r="D22" s="6"/>
      <c r="E22" s="27"/>
      <c r="F22" s="27"/>
      <c r="G22" s="27"/>
    </row>
    <row r="23" spans="1:7" x14ac:dyDescent="0.25">
      <c r="A23" s="81" t="s">
        <v>167</v>
      </c>
      <c r="B23" s="5"/>
      <c r="C23" s="5"/>
      <c r="D23" s="6"/>
      <c r="E23" s="27"/>
      <c r="F23" s="27"/>
      <c r="G23" s="27"/>
    </row>
    <row r="24" spans="1:7" x14ac:dyDescent="0.25">
      <c r="A24" s="7" t="s">
        <v>24</v>
      </c>
      <c r="B24" s="5"/>
      <c r="C24" s="5"/>
      <c r="D24" s="6"/>
      <c r="E24" s="27"/>
      <c r="F24" s="27"/>
      <c r="G24" s="27"/>
    </row>
    <row r="25" spans="1:7" x14ac:dyDescent="0.25">
      <c r="A25" s="81" t="s">
        <v>168</v>
      </c>
      <c r="B25" s="5"/>
      <c r="C25" s="5"/>
      <c r="D25" s="6"/>
      <c r="E25" s="27"/>
      <c r="F25" s="27"/>
      <c r="G25" s="27"/>
    </row>
    <row r="26" spans="1:7" x14ac:dyDescent="0.25">
      <c r="A26" s="11" t="s">
        <v>169</v>
      </c>
      <c r="B26" s="5"/>
      <c r="C26" s="5"/>
      <c r="D26" s="6"/>
      <c r="E26" s="27"/>
      <c r="F26" s="27"/>
      <c r="G26" s="27"/>
    </row>
  </sheetData>
  <mergeCells count="1"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R146"/>
  <sheetViews>
    <sheetView tabSelected="1" topLeftCell="A109" workbookViewId="0">
      <selection activeCell="I15" sqref="I15:J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42578125" customWidth="1"/>
    <col min="4" max="4" width="1.28515625" customWidth="1"/>
    <col min="5" max="5" width="24.28515625" customWidth="1"/>
    <col min="6" max="6" width="25.85546875" customWidth="1"/>
    <col min="7" max="7" width="24.28515625" customWidth="1"/>
    <col min="8" max="8" width="15.7109375" customWidth="1"/>
    <col min="10" max="10" width="8.28515625" customWidth="1"/>
    <col min="13" max="13" width="6.140625" customWidth="1"/>
    <col min="16" max="16" width="10.85546875" customWidth="1"/>
    <col min="17" max="17" width="20.28515625" customWidth="1"/>
  </cols>
  <sheetData>
    <row r="2" spans="1:14" ht="15.75" x14ac:dyDescent="0.25">
      <c r="A2" s="141" t="s">
        <v>170</v>
      </c>
      <c r="B2" s="141"/>
      <c r="C2" s="141"/>
      <c r="D2" s="141"/>
      <c r="E2" s="141"/>
      <c r="F2" s="141"/>
      <c r="G2" s="141"/>
      <c r="H2" s="141"/>
    </row>
    <row r="3" spans="1:14" ht="18" x14ac:dyDescent="0.25">
      <c r="A3" s="73"/>
      <c r="B3" s="73"/>
      <c r="C3" s="73"/>
      <c r="D3" s="73"/>
      <c r="E3" s="73"/>
      <c r="F3" s="73"/>
      <c r="G3" s="73"/>
      <c r="H3" s="74"/>
    </row>
    <row r="4" spans="1:14" ht="15.75" x14ac:dyDescent="0.25">
      <c r="A4" s="165" t="s">
        <v>171</v>
      </c>
      <c r="B4" s="165"/>
      <c r="C4" s="165"/>
      <c r="D4" s="165"/>
      <c r="E4" s="165"/>
      <c r="F4" s="165"/>
      <c r="G4" s="165"/>
      <c r="H4" s="165"/>
    </row>
    <row r="5" spans="1:14" ht="18" x14ac:dyDescent="0.25">
      <c r="A5" s="73"/>
      <c r="B5" s="73"/>
      <c r="C5" s="73"/>
      <c r="D5" s="73"/>
      <c r="E5" s="73"/>
      <c r="F5" s="73"/>
      <c r="G5" s="73"/>
      <c r="H5" s="74"/>
    </row>
    <row r="7" spans="1:14" ht="45" customHeight="1" x14ac:dyDescent="0.25">
      <c r="A7" s="167"/>
      <c r="B7" s="167"/>
      <c r="C7" s="167"/>
      <c r="D7" s="167"/>
      <c r="E7" s="167"/>
      <c r="F7" s="167"/>
      <c r="G7" s="101" t="s">
        <v>245</v>
      </c>
      <c r="H7" s="110" t="s">
        <v>246</v>
      </c>
      <c r="I7" s="167" t="s">
        <v>271</v>
      </c>
      <c r="J7" s="167"/>
      <c r="K7" s="168" t="s">
        <v>244</v>
      </c>
      <c r="L7" s="168"/>
      <c r="M7" s="168"/>
      <c r="N7" s="111" t="s">
        <v>172</v>
      </c>
    </row>
    <row r="8" spans="1:14" x14ac:dyDescent="0.25">
      <c r="A8" s="169" t="s">
        <v>173</v>
      </c>
      <c r="B8" s="169"/>
      <c r="C8" s="169"/>
      <c r="D8" s="169"/>
      <c r="E8" s="169" t="s">
        <v>174</v>
      </c>
      <c r="F8" s="169"/>
      <c r="G8" s="95">
        <v>4376714.3899999997</v>
      </c>
      <c r="H8" s="95">
        <v>4154080</v>
      </c>
      <c r="I8" s="170">
        <v>5478260</v>
      </c>
      <c r="J8" s="170"/>
      <c r="K8" s="170">
        <v>2417447.94</v>
      </c>
      <c r="L8" s="170"/>
      <c r="M8" s="170"/>
      <c r="N8" s="96">
        <f>K8/I8*100</f>
        <v>44.128024956829357</v>
      </c>
    </row>
    <row r="9" spans="1:14" x14ac:dyDescent="0.25">
      <c r="A9" s="162" t="s">
        <v>232</v>
      </c>
      <c r="B9" s="162"/>
      <c r="C9" s="162"/>
      <c r="D9" s="162"/>
      <c r="E9" s="163" t="s">
        <v>251</v>
      </c>
      <c r="F9" s="163"/>
      <c r="G9" s="82">
        <v>367515</v>
      </c>
      <c r="H9" s="82">
        <v>165309</v>
      </c>
      <c r="I9" s="164">
        <v>508534</v>
      </c>
      <c r="J9" s="164"/>
      <c r="K9" s="164">
        <v>573225</v>
      </c>
      <c r="L9" s="164"/>
      <c r="M9" s="164"/>
      <c r="N9" s="97">
        <f t="shared" ref="N9:N72" si="0">K9/I9*100</f>
        <v>112.72107666350726</v>
      </c>
    </row>
    <row r="10" spans="1:14" x14ac:dyDescent="0.25">
      <c r="A10" s="171" t="s">
        <v>175</v>
      </c>
      <c r="B10" s="171"/>
      <c r="C10" s="171"/>
      <c r="D10" s="171"/>
      <c r="E10" s="172" t="s">
        <v>250</v>
      </c>
      <c r="F10" s="172"/>
      <c r="G10" s="83">
        <v>214890.63</v>
      </c>
      <c r="H10" s="83">
        <v>5309</v>
      </c>
      <c r="I10" s="166">
        <v>343225</v>
      </c>
      <c r="J10" s="166"/>
      <c r="K10" s="166">
        <v>413225</v>
      </c>
      <c r="L10" s="166"/>
      <c r="M10" s="166"/>
      <c r="N10" s="84">
        <f t="shared" si="0"/>
        <v>120.39478476218224</v>
      </c>
    </row>
    <row r="11" spans="1:14" x14ac:dyDescent="0.25">
      <c r="A11" s="152"/>
      <c r="B11" s="152"/>
      <c r="C11" s="152"/>
      <c r="D11" s="152"/>
      <c r="E11" s="153" t="s">
        <v>176</v>
      </c>
      <c r="F11" s="153"/>
      <c r="G11" s="93">
        <v>209600</v>
      </c>
      <c r="H11" s="93">
        <v>0</v>
      </c>
      <c r="I11" s="147">
        <v>322000</v>
      </c>
      <c r="J11" s="147"/>
      <c r="K11" s="147">
        <v>392000</v>
      </c>
      <c r="L11" s="147"/>
      <c r="M11" s="147"/>
      <c r="N11" s="94">
        <f t="shared" si="0"/>
        <v>121.73913043478262</v>
      </c>
    </row>
    <row r="12" spans="1:14" x14ac:dyDescent="0.25">
      <c r="A12" s="152"/>
      <c r="B12" s="152"/>
      <c r="C12" s="152"/>
      <c r="D12" s="152"/>
      <c r="E12" s="153" t="s">
        <v>177</v>
      </c>
      <c r="F12" s="153"/>
      <c r="G12" s="93">
        <v>209600</v>
      </c>
      <c r="H12" s="93">
        <v>0</v>
      </c>
      <c r="I12" s="147">
        <v>212000</v>
      </c>
      <c r="J12" s="147"/>
      <c r="K12" s="147">
        <v>282000</v>
      </c>
      <c r="L12" s="147"/>
      <c r="M12" s="147"/>
      <c r="N12" s="94">
        <f t="shared" si="0"/>
        <v>133.01886792452831</v>
      </c>
    </row>
    <row r="13" spans="1:14" x14ac:dyDescent="0.25">
      <c r="A13" s="152"/>
      <c r="B13" s="152"/>
      <c r="C13" s="152"/>
      <c r="D13" s="152"/>
      <c r="E13" s="153" t="s">
        <v>222</v>
      </c>
      <c r="F13" s="153"/>
      <c r="G13" s="93">
        <v>209600</v>
      </c>
      <c r="H13" s="93">
        <v>0</v>
      </c>
      <c r="I13" s="148">
        <v>212000</v>
      </c>
      <c r="J13" s="148"/>
      <c r="K13" s="148">
        <v>222938.68</v>
      </c>
      <c r="L13" s="148"/>
      <c r="M13" s="148"/>
      <c r="N13" s="94">
        <f t="shared" si="0"/>
        <v>105.15975471698114</v>
      </c>
    </row>
    <row r="14" spans="1:14" x14ac:dyDescent="0.25">
      <c r="A14" s="152"/>
      <c r="B14" s="152"/>
      <c r="C14" s="152"/>
      <c r="D14" s="152"/>
      <c r="E14" s="153" t="s">
        <v>189</v>
      </c>
      <c r="F14" s="153"/>
      <c r="G14" s="93">
        <v>0</v>
      </c>
      <c r="H14" s="93">
        <v>0</v>
      </c>
      <c r="I14" s="189">
        <v>0</v>
      </c>
      <c r="J14" s="189"/>
      <c r="K14" s="148">
        <v>59061.32</v>
      </c>
      <c r="L14" s="148"/>
      <c r="M14" s="148"/>
      <c r="N14" s="94" t="e">
        <f t="shared" si="0"/>
        <v>#DIV/0!</v>
      </c>
    </row>
    <row r="15" spans="1:14" x14ac:dyDescent="0.25">
      <c r="A15" s="152"/>
      <c r="B15" s="152"/>
      <c r="C15" s="152"/>
      <c r="D15" s="152"/>
      <c r="E15" s="153" t="s">
        <v>181</v>
      </c>
      <c r="F15" s="153"/>
      <c r="G15" s="93">
        <v>0</v>
      </c>
      <c r="H15" s="93">
        <v>0</v>
      </c>
      <c r="I15" s="147">
        <v>110000</v>
      </c>
      <c r="J15" s="147"/>
      <c r="K15" s="147">
        <v>110000</v>
      </c>
      <c r="L15" s="147"/>
      <c r="M15" s="147"/>
      <c r="N15" s="94">
        <f t="shared" si="0"/>
        <v>100</v>
      </c>
    </row>
    <row r="16" spans="1:14" x14ac:dyDescent="0.25">
      <c r="A16" s="152"/>
      <c r="B16" s="152"/>
      <c r="C16" s="152"/>
      <c r="D16" s="152"/>
      <c r="E16" s="153" t="s">
        <v>182</v>
      </c>
      <c r="F16" s="153"/>
      <c r="G16" s="93">
        <v>0</v>
      </c>
      <c r="H16" s="93">
        <v>0</v>
      </c>
      <c r="I16" s="148">
        <v>0</v>
      </c>
      <c r="J16" s="148"/>
      <c r="K16" s="148">
        <v>0</v>
      </c>
      <c r="L16" s="148"/>
      <c r="M16" s="148"/>
      <c r="N16" s="94" t="e">
        <f t="shared" si="0"/>
        <v>#DIV/0!</v>
      </c>
    </row>
    <row r="17" spans="1:14" x14ac:dyDescent="0.25">
      <c r="A17" s="152"/>
      <c r="B17" s="152"/>
      <c r="C17" s="152"/>
      <c r="D17" s="152"/>
      <c r="E17" s="153" t="s">
        <v>183</v>
      </c>
      <c r="F17" s="153"/>
      <c r="G17" s="93">
        <v>0</v>
      </c>
      <c r="H17" s="93">
        <v>0</v>
      </c>
      <c r="I17" s="148">
        <v>0</v>
      </c>
      <c r="J17" s="148"/>
      <c r="K17" s="148">
        <v>0</v>
      </c>
      <c r="L17" s="148"/>
      <c r="M17" s="148"/>
      <c r="N17" s="94" t="e">
        <f t="shared" si="0"/>
        <v>#DIV/0!</v>
      </c>
    </row>
    <row r="18" spans="1:14" ht="23.25" customHeight="1" x14ac:dyDescent="0.25">
      <c r="A18" s="152"/>
      <c r="B18" s="152"/>
      <c r="C18" s="152"/>
      <c r="D18" s="152"/>
      <c r="E18" s="153" t="s">
        <v>247</v>
      </c>
      <c r="F18" s="153"/>
      <c r="G18" s="93">
        <v>0</v>
      </c>
      <c r="H18" s="93">
        <v>0</v>
      </c>
      <c r="I18" s="148">
        <v>110000</v>
      </c>
      <c r="J18" s="148"/>
      <c r="K18" s="148">
        <v>110000</v>
      </c>
      <c r="L18" s="148"/>
      <c r="M18" s="148"/>
      <c r="N18" s="94">
        <f t="shared" si="0"/>
        <v>100</v>
      </c>
    </row>
    <row r="19" spans="1:14" ht="24.75" customHeight="1" x14ac:dyDescent="0.25">
      <c r="A19" s="152"/>
      <c r="B19" s="152"/>
      <c r="C19" s="152"/>
      <c r="D19" s="152"/>
      <c r="E19" s="153" t="s">
        <v>249</v>
      </c>
      <c r="F19" s="153"/>
      <c r="G19" s="93">
        <v>0</v>
      </c>
      <c r="H19" s="93">
        <v>0</v>
      </c>
      <c r="I19" s="148">
        <v>110000</v>
      </c>
      <c r="J19" s="148"/>
      <c r="K19" s="148">
        <v>110000</v>
      </c>
      <c r="L19" s="148"/>
      <c r="M19" s="148"/>
      <c r="N19" s="94">
        <f t="shared" si="0"/>
        <v>100</v>
      </c>
    </row>
    <row r="20" spans="1:14" ht="14.25" customHeight="1" x14ac:dyDescent="0.25">
      <c r="A20" s="152"/>
      <c r="B20" s="152"/>
      <c r="C20" s="152"/>
      <c r="D20" s="152"/>
      <c r="E20" s="153" t="s">
        <v>248</v>
      </c>
      <c r="F20" s="153"/>
      <c r="G20" s="93">
        <v>0</v>
      </c>
      <c r="H20" s="93">
        <v>0</v>
      </c>
      <c r="I20" s="156">
        <v>110000</v>
      </c>
      <c r="J20" s="156"/>
      <c r="K20" s="156">
        <v>110000</v>
      </c>
      <c r="L20" s="156"/>
      <c r="M20" s="156"/>
      <c r="N20" s="94">
        <f t="shared" si="0"/>
        <v>100</v>
      </c>
    </row>
    <row r="21" spans="1:14" ht="14.25" customHeight="1" x14ac:dyDescent="0.25">
      <c r="A21" s="152"/>
      <c r="B21" s="152"/>
      <c r="C21" s="152"/>
      <c r="D21" s="152"/>
      <c r="E21" s="153" t="s">
        <v>258</v>
      </c>
      <c r="F21" s="153"/>
      <c r="G21" s="93">
        <v>0</v>
      </c>
      <c r="H21" s="93">
        <v>0</v>
      </c>
      <c r="I21" s="147">
        <v>21225</v>
      </c>
      <c r="J21" s="147"/>
      <c r="K21" s="147">
        <v>21225</v>
      </c>
      <c r="L21" s="147"/>
      <c r="M21" s="147"/>
      <c r="N21" s="94">
        <f t="shared" si="0"/>
        <v>100</v>
      </c>
    </row>
    <row r="22" spans="1:14" ht="14.25" customHeight="1" x14ac:dyDescent="0.25">
      <c r="A22" s="152"/>
      <c r="B22" s="152"/>
      <c r="C22" s="152"/>
      <c r="D22" s="152"/>
      <c r="E22" s="153" t="s">
        <v>259</v>
      </c>
      <c r="F22" s="153"/>
      <c r="G22" s="93">
        <v>0</v>
      </c>
      <c r="H22" s="93">
        <v>0</v>
      </c>
      <c r="I22" s="148">
        <v>21225</v>
      </c>
      <c r="J22" s="148"/>
      <c r="K22" s="148">
        <v>21225</v>
      </c>
      <c r="L22" s="148"/>
      <c r="M22" s="148"/>
      <c r="N22" s="94">
        <f t="shared" si="0"/>
        <v>100</v>
      </c>
    </row>
    <row r="23" spans="1:14" ht="14.25" customHeight="1" x14ac:dyDescent="0.25">
      <c r="A23" s="152"/>
      <c r="B23" s="152"/>
      <c r="C23" s="152"/>
      <c r="D23" s="152"/>
      <c r="E23" s="153" t="s">
        <v>215</v>
      </c>
      <c r="F23" s="153"/>
      <c r="G23" s="93">
        <v>0</v>
      </c>
      <c r="H23" s="93">
        <v>0</v>
      </c>
      <c r="I23" s="148">
        <v>21225</v>
      </c>
      <c r="J23" s="148"/>
      <c r="K23" s="148">
        <v>21225</v>
      </c>
      <c r="L23" s="148"/>
      <c r="M23" s="148"/>
      <c r="N23" s="94">
        <f t="shared" si="0"/>
        <v>100</v>
      </c>
    </row>
    <row r="24" spans="1:14" ht="14.25" customHeight="1" x14ac:dyDescent="0.25">
      <c r="A24" s="152"/>
      <c r="B24" s="152"/>
      <c r="C24" s="152"/>
      <c r="D24" s="152"/>
      <c r="E24" s="153" t="s">
        <v>217</v>
      </c>
      <c r="F24" s="153"/>
      <c r="G24" s="93">
        <v>0</v>
      </c>
      <c r="H24" s="93">
        <v>0</v>
      </c>
      <c r="I24" s="148">
        <v>21225</v>
      </c>
      <c r="J24" s="148"/>
      <c r="K24" s="148">
        <v>21225</v>
      </c>
      <c r="L24" s="148"/>
      <c r="M24" s="148"/>
      <c r="N24" s="94">
        <f t="shared" si="0"/>
        <v>100</v>
      </c>
    </row>
    <row r="25" spans="1:14" ht="14.25" customHeight="1" x14ac:dyDescent="0.25">
      <c r="A25" s="149" t="s">
        <v>253</v>
      </c>
      <c r="B25" s="149"/>
      <c r="C25" s="149"/>
      <c r="D25" s="149"/>
      <c r="E25" s="150" t="s">
        <v>252</v>
      </c>
      <c r="F25" s="150"/>
      <c r="G25" s="109">
        <v>5290.63</v>
      </c>
      <c r="H25" s="109">
        <v>5309</v>
      </c>
      <c r="I25" s="151">
        <v>5309</v>
      </c>
      <c r="J25" s="151"/>
      <c r="K25" s="160">
        <v>0</v>
      </c>
      <c r="L25" s="160"/>
      <c r="M25" s="160"/>
      <c r="N25" s="104">
        <f t="shared" si="0"/>
        <v>0</v>
      </c>
    </row>
    <row r="26" spans="1:14" ht="14.25" customHeight="1" x14ac:dyDescent="0.25">
      <c r="A26" s="157" t="s">
        <v>175</v>
      </c>
      <c r="B26" s="157"/>
      <c r="C26" s="157"/>
      <c r="D26" s="157"/>
      <c r="E26" s="158" t="s">
        <v>250</v>
      </c>
      <c r="F26" s="158"/>
      <c r="G26" s="102">
        <v>5290.63</v>
      </c>
      <c r="H26" s="102">
        <v>5309</v>
      </c>
      <c r="I26" s="159">
        <v>5309</v>
      </c>
      <c r="J26" s="159"/>
      <c r="K26" s="161">
        <v>0</v>
      </c>
      <c r="L26" s="161"/>
      <c r="M26" s="161"/>
      <c r="N26" s="103">
        <f t="shared" si="0"/>
        <v>0</v>
      </c>
    </row>
    <row r="27" spans="1:14" ht="14.25" customHeight="1" x14ac:dyDescent="0.25">
      <c r="A27" s="152"/>
      <c r="B27" s="152"/>
      <c r="C27" s="152"/>
      <c r="D27" s="152"/>
      <c r="E27" s="153" t="s">
        <v>176</v>
      </c>
      <c r="F27" s="153"/>
      <c r="G27" s="93">
        <v>5290.63</v>
      </c>
      <c r="H27" s="93">
        <v>5309</v>
      </c>
      <c r="I27" s="148">
        <v>5309</v>
      </c>
      <c r="J27" s="148"/>
      <c r="K27" s="148">
        <v>0</v>
      </c>
      <c r="L27" s="148"/>
      <c r="M27" s="148"/>
      <c r="N27" s="94">
        <f t="shared" si="0"/>
        <v>0</v>
      </c>
    </row>
    <row r="28" spans="1:14" ht="14.25" customHeight="1" x14ac:dyDescent="0.25">
      <c r="A28" s="152"/>
      <c r="B28" s="152"/>
      <c r="C28" s="152"/>
      <c r="D28" s="152"/>
      <c r="E28" s="153" t="s">
        <v>181</v>
      </c>
      <c r="F28" s="153"/>
      <c r="G28" s="93">
        <v>5290.63</v>
      </c>
      <c r="H28" s="93">
        <v>5309</v>
      </c>
      <c r="I28" s="148">
        <v>5309</v>
      </c>
      <c r="J28" s="148"/>
      <c r="K28" s="148">
        <v>0</v>
      </c>
      <c r="L28" s="148"/>
      <c r="M28" s="148"/>
      <c r="N28" s="94">
        <f t="shared" si="0"/>
        <v>0</v>
      </c>
    </row>
    <row r="29" spans="1:14" ht="14.25" customHeight="1" x14ac:dyDescent="0.25">
      <c r="A29" s="152"/>
      <c r="B29" s="152"/>
      <c r="C29" s="152"/>
      <c r="D29" s="152"/>
      <c r="E29" s="153" t="s">
        <v>182</v>
      </c>
      <c r="F29" s="153"/>
      <c r="G29" s="93">
        <v>5290.63</v>
      </c>
      <c r="H29" s="93">
        <v>5309</v>
      </c>
      <c r="I29" s="148">
        <v>0</v>
      </c>
      <c r="J29" s="148"/>
      <c r="K29" s="148">
        <v>0</v>
      </c>
      <c r="L29" s="148"/>
      <c r="M29" s="148"/>
      <c r="N29" s="94" t="e">
        <f t="shared" si="0"/>
        <v>#DIV/0!</v>
      </c>
    </row>
    <row r="30" spans="1:14" ht="14.25" customHeight="1" x14ac:dyDescent="0.25">
      <c r="A30" s="152"/>
      <c r="B30" s="152"/>
      <c r="C30" s="152"/>
      <c r="D30" s="152"/>
      <c r="E30" s="153" t="s">
        <v>183</v>
      </c>
      <c r="F30" s="153"/>
      <c r="G30" s="93">
        <v>5290.63</v>
      </c>
      <c r="H30" s="93">
        <v>5309</v>
      </c>
      <c r="I30" s="148">
        <v>0</v>
      </c>
      <c r="J30" s="148"/>
      <c r="K30" s="148">
        <v>0</v>
      </c>
      <c r="L30" s="148"/>
      <c r="M30" s="148"/>
      <c r="N30" s="94" t="e">
        <f t="shared" si="0"/>
        <v>#DIV/0!</v>
      </c>
    </row>
    <row r="31" spans="1:14" ht="14.25" customHeight="1" x14ac:dyDescent="0.25">
      <c r="A31" s="152"/>
      <c r="B31" s="152"/>
      <c r="C31" s="152"/>
      <c r="D31" s="152"/>
      <c r="E31" s="153" t="s">
        <v>185</v>
      </c>
      <c r="F31" s="153"/>
      <c r="G31" s="93">
        <v>0</v>
      </c>
      <c r="H31" s="93">
        <v>0</v>
      </c>
      <c r="I31" s="148">
        <v>5309</v>
      </c>
      <c r="J31" s="148"/>
      <c r="K31" s="148">
        <v>0</v>
      </c>
      <c r="L31" s="148"/>
      <c r="M31" s="148"/>
      <c r="N31" s="94">
        <f t="shared" si="0"/>
        <v>0</v>
      </c>
    </row>
    <row r="32" spans="1:14" ht="14.25" customHeight="1" x14ac:dyDescent="0.25">
      <c r="A32" s="152"/>
      <c r="B32" s="152"/>
      <c r="C32" s="152"/>
      <c r="D32" s="152"/>
      <c r="E32" s="153" t="s">
        <v>214</v>
      </c>
      <c r="F32" s="153"/>
      <c r="G32" s="93">
        <v>0</v>
      </c>
      <c r="H32" s="93">
        <v>0</v>
      </c>
      <c r="I32" s="148">
        <v>5309</v>
      </c>
      <c r="J32" s="148"/>
      <c r="K32" s="148">
        <v>0</v>
      </c>
      <c r="L32" s="148"/>
      <c r="M32" s="148"/>
      <c r="N32" s="94">
        <f t="shared" si="0"/>
        <v>0</v>
      </c>
    </row>
    <row r="33" spans="1:14" ht="14.25" customHeight="1" x14ac:dyDescent="0.25">
      <c r="A33" s="152"/>
      <c r="B33" s="152"/>
      <c r="C33" s="152"/>
      <c r="D33" s="152"/>
      <c r="E33" s="153" t="s">
        <v>254</v>
      </c>
      <c r="F33" s="153"/>
      <c r="G33" s="93">
        <v>0</v>
      </c>
      <c r="H33" s="93">
        <v>0</v>
      </c>
      <c r="I33" s="148">
        <v>5309</v>
      </c>
      <c r="J33" s="148"/>
      <c r="K33" s="148">
        <v>0</v>
      </c>
      <c r="L33" s="148"/>
      <c r="M33" s="148"/>
      <c r="N33" s="94">
        <f t="shared" si="0"/>
        <v>0</v>
      </c>
    </row>
    <row r="34" spans="1:14" ht="14.25" customHeight="1" x14ac:dyDescent="0.25">
      <c r="A34" s="149" t="s">
        <v>253</v>
      </c>
      <c r="B34" s="149"/>
      <c r="C34" s="149"/>
      <c r="D34" s="149"/>
      <c r="E34" s="150" t="s">
        <v>261</v>
      </c>
      <c r="F34" s="150"/>
      <c r="G34" s="109">
        <v>152624.37</v>
      </c>
      <c r="H34" s="109">
        <v>160000</v>
      </c>
      <c r="I34" s="151">
        <v>160000</v>
      </c>
      <c r="J34" s="151"/>
      <c r="K34" s="151">
        <v>160000</v>
      </c>
      <c r="L34" s="151"/>
      <c r="M34" s="151"/>
      <c r="N34" s="104">
        <f t="shared" si="0"/>
        <v>100</v>
      </c>
    </row>
    <row r="35" spans="1:14" x14ac:dyDescent="0.25">
      <c r="A35" s="171" t="s">
        <v>175</v>
      </c>
      <c r="B35" s="171"/>
      <c r="C35" s="171"/>
      <c r="D35" s="171"/>
      <c r="E35" s="172" t="s">
        <v>260</v>
      </c>
      <c r="F35" s="172"/>
      <c r="G35" s="83">
        <v>152624.37</v>
      </c>
      <c r="H35" s="83">
        <v>160000</v>
      </c>
      <c r="I35" s="166">
        <v>160000</v>
      </c>
      <c r="J35" s="166"/>
      <c r="K35" s="166">
        <v>160000</v>
      </c>
      <c r="L35" s="166"/>
      <c r="M35" s="166"/>
      <c r="N35" s="84">
        <f t="shared" si="0"/>
        <v>100</v>
      </c>
    </row>
    <row r="36" spans="1:14" x14ac:dyDescent="0.25">
      <c r="A36" s="152"/>
      <c r="B36" s="152"/>
      <c r="C36" s="152"/>
      <c r="D36" s="152"/>
      <c r="E36" s="153" t="s">
        <v>176</v>
      </c>
      <c r="F36" s="153"/>
      <c r="G36" s="93">
        <v>79747.56</v>
      </c>
      <c r="H36" s="93">
        <v>0</v>
      </c>
      <c r="I36" s="148">
        <v>0</v>
      </c>
      <c r="J36" s="148"/>
      <c r="K36" s="147">
        <v>0</v>
      </c>
      <c r="L36" s="147"/>
      <c r="M36" s="147"/>
      <c r="N36" s="94" t="e">
        <f t="shared" si="0"/>
        <v>#DIV/0!</v>
      </c>
    </row>
    <row r="37" spans="1:14" x14ac:dyDescent="0.25">
      <c r="A37" s="152"/>
      <c r="B37" s="152"/>
      <c r="C37" s="152"/>
      <c r="D37" s="152"/>
      <c r="E37" s="153" t="s">
        <v>181</v>
      </c>
      <c r="F37" s="153"/>
      <c r="G37" s="93">
        <v>79747.56</v>
      </c>
      <c r="H37" s="93">
        <v>0</v>
      </c>
      <c r="I37" s="148">
        <v>0</v>
      </c>
      <c r="J37" s="148"/>
      <c r="K37" s="148">
        <v>0</v>
      </c>
      <c r="L37" s="148"/>
      <c r="M37" s="148"/>
      <c r="N37" s="94" t="e">
        <f t="shared" si="0"/>
        <v>#DIV/0!</v>
      </c>
    </row>
    <row r="38" spans="1:14" ht="15" customHeight="1" x14ac:dyDescent="0.25">
      <c r="A38" s="152"/>
      <c r="B38" s="152"/>
      <c r="C38" s="152"/>
      <c r="D38" s="152"/>
      <c r="E38" s="142" t="s">
        <v>185</v>
      </c>
      <c r="F38" s="142"/>
      <c r="G38" s="88">
        <v>79747.56</v>
      </c>
      <c r="H38" s="93">
        <v>0</v>
      </c>
      <c r="I38" s="148">
        <v>0</v>
      </c>
      <c r="J38" s="148"/>
      <c r="K38" s="148">
        <v>0</v>
      </c>
      <c r="L38" s="148"/>
      <c r="M38" s="148"/>
      <c r="N38" s="94" t="e">
        <f t="shared" si="0"/>
        <v>#DIV/0!</v>
      </c>
    </row>
    <row r="39" spans="1:14" ht="15" customHeight="1" x14ac:dyDescent="0.25">
      <c r="A39" s="152"/>
      <c r="B39" s="152"/>
      <c r="C39" s="152"/>
      <c r="D39" s="152"/>
      <c r="E39" s="153" t="s">
        <v>223</v>
      </c>
      <c r="F39" s="153"/>
      <c r="G39" s="93">
        <v>55642.559999999998</v>
      </c>
      <c r="H39" s="93">
        <v>0</v>
      </c>
      <c r="I39" s="148">
        <v>0</v>
      </c>
      <c r="J39" s="148"/>
      <c r="K39" s="148">
        <v>0</v>
      </c>
      <c r="L39" s="148"/>
      <c r="M39" s="148"/>
      <c r="N39" s="94" t="e">
        <f t="shared" si="0"/>
        <v>#DIV/0!</v>
      </c>
    </row>
    <row r="40" spans="1:14" ht="15" customHeight="1" x14ac:dyDescent="0.25">
      <c r="A40" s="152"/>
      <c r="B40" s="152"/>
      <c r="C40" s="152"/>
      <c r="D40" s="152"/>
      <c r="E40" s="153" t="s">
        <v>197</v>
      </c>
      <c r="F40" s="153"/>
      <c r="G40" s="93">
        <v>24105</v>
      </c>
      <c r="H40" s="93">
        <v>0</v>
      </c>
      <c r="I40" s="148">
        <v>0</v>
      </c>
      <c r="J40" s="148"/>
      <c r="K40" s="148">
        <v>0</v>
      </c>
      <c r="L40" s="148"/>
      <c r="M40" s="148"/>
      <c r="N40" s="94" t="e">
        <f t="shared" si="0"/>
        <v>#DIV/0!</v>
      </c>
    </row>
    <row r="41" spans="1:14" ht="15" customHeight="1" x14ac:dyDescent="0.25">
      <c r="A41" s="152"/>
      <c r="B41" s="152"/>
      <c r="C41" s="152"/>
      <c r="D41" s="152"/>
      <c r="E41" s="142" t="s">
        <v>34</v>
      </c>
      <c r="F41" s="142"/>
      <c r="G41" s="88">
        <v>72876.81</v>
      </c>
      <c r="H41" s="93">
        <v>160000</v>
      </c>
      <c r="I41" s="148">
        <v>160000</v>
      </c>
      <c r="J41" s="148"/>
      <c r="K41" s="147">
        <v>160000</v>
      </c>
      <c r="L41" s="147"/>
      <c r="M41" s="147"/>
      <c r="N41" s="94">
        <f t="shared" si="0"/>
        <v>100</v>
      </c>
    </row>
    <row r="42" spans="1:14" ht="15" customHeight="1" x14ac:dyDescent="0.25">
      <c r="A42" s="152"/>
      <c r="B42" s="152"/>
      <c r="C42" s="152"/>
      <c r="D42" s="152"/>
      <c r="E42" s="142" t="s">
        <v>255</v>
      </c>
      <c r="F42" s="142"/>
      <c r="G42" s="88">
        <v>16173.75</v>
      </c>
      <c r="H42" s="93">
        <v>0</v>
      </c>
      <c r="I42" s="148">
        <v>0</v>
      </c>
      <c r="J42" s="148"/>
      <c r="K42" s="148">
        <v>0</v>
      </c>
      <c r="L42" s="148"/>
      <c r="M42" s="148"/>
      <c r="N42" s="94" t="e">
        <f t="shared" si="0"/>
        <v>#DIV/0!</v>
      </c>
    </row>
    <row r="43" spans="1:14" ht="15" customHeight="1" x14ac:dyDescent="0.25">
      <c r="A43" s="152"/>
      <c r="B43" s="152"/>
      <c r="C43" s="152"/>
      <c r="D43" s="152"/>
      <c r="E43" s="142" t="s">
        <v>217</v>
      </c>
      <c r="F43" s="142"/>
      <c r="G43" s="88">
        <v>7382.04</v>
      </c>
      <c r="H43" s="93">
        <v>160000</v>
      </c>
      <c r="I43" s="148">
        <v>160000</v>
      </c>
      <c r="J43" s="148"/>
      <c r="K43" s="148">
        <v>160000</v>
      </c>
      <c r="L43" s="148"/>
      <c r="M43" s="148"/>
      <c r="N43" s="94">
        <f t="shared" si="0"/>
        <v>100</v>
      </c>
    </row>
    <row r="44" spans="1:14" ht="15" customHeight="1" x14ac:dyDescent="0.25">
      <c r="A44" s="152"/>
      <c r="B44" s="152"/>
      <c r="C44" s="152"/>
      <c r="D44" s="152"/>
      <c r="E44" s="142" t="s">
        <v>224</v>
      </c>
      <c r="F44" s="142"/>
      <c r="G44" s="88">
        <v>26321.02</v>
      </c>
      <c r="H44" s="93">
        <v>0</v>
      </c>
      <c r="I44" s="148">
        <v>0</v>
      </c>
      <c r="J44" s="148"/>
      <c r="K44" s="148">
        <v>0</v>
      </c>
      <c r="L44" s="148"/>
      <c r="M44" s="148"/>
      <c r="N44" s="94" t="e">
        <f t="shared" si="0"/>
        <v>#DIV/0!</v>
      </c>
    </row>
    <row r="45" spans="1:14" ht="15" customHeight="1" x14ac:dyDescent="0.25">
      <c r="A45" s="152"/>
      <c r="B45" s="152"/>
      <c r="C45" s="152"/>
      <c r="D45" s="152"/>
      <c r="E45" s="142" t="s">
        <v>218</v>
      </c>
      <c r="F45" s="142"/>
      <c r="G45" s="88">
        <v>23000</v>
      </c>
      <c r="H45" s="93">
        <v>0</v>
      </c>
      <c r="I45" s="148">
        <v>0</v>
      </c>
      <c r="J45" s="148"/>
      <c r="K45" s="148">
        <v>0</v>
      </c>
      <c r="L45" s="148"/>
      <c r="M45" s="148"/>
      <c r="N45" s="94" t="e">
        <f t="shared" si="0"/>
        <v>#DIV/0!</v>
      </c>
    </row>
    <row r="46" spans="1:14" ht="15" customHeight="1" x14ac:dyDescent="0.25">
      <c r="A46" s="152"/>
      <c r="B46" s="152"/>
      <c r="C46" s="152"/>
      <c r="D46" s="152"/>
      <c r="E46" s="142" t="s">
        <v>230</v>
      </c>
      <c r="F46" s="142"/>
      <c r="G46" s="88">
        <v>0</v>
      </c>
      <c r="H46" s="93">
        <v>0</v>
      </c>
      <c r="I46" s="148">
        <v>0</v>
      </c>
      <c r="J46" s="148"/>
      <c r="K46" s="148">
        <v>0</v>
      </c>
      <c r="L46" s="148"/>
      <c r="M46" s="148"/>
      <c r="N46" s="94" t="e">
        <f t="shared" si="0"/>
        <v>#DIV/0!</v>
      </c>
    </row>
    <row r="47" spans="1:14" ht="15" customHeight="1" x14ac:dyDescent="0.25">
      <c r="A47" s="162" t="s">
        <v>232</v>
      </c>
      <c r="B47" s="162"/>
      <c r="C47" s="162"/>
      <c r="D47" s="162"/>
      <c r="E47" s="163" t="s">
        <v>235</v>
      </c>
      <c r="F47" s="163"/>
      <c r="G47" s="82">
        <v>1966324.47</v>
      </c>
      <c r="H47" s="82">
        <v>1355268</v>
      </c>
      <c r="I47" s="164">
        <v>1472268</v>
      </c>
      <c r="J47" s="164"/>
      <c r="K47" s="164">
        <v>616449.56999999995</v>
      </c>
      <c r="L47" s="164"/>
      <c r="M47" s="164"/>
      <c r="N47" s="97">
        <f t="shared" si="0"/>
        <v>41.870744321006768</v>
      </c>
    </row>
    <row r="48" spans="1:14" x14ac:dyDescent="0.25">
      <c r="A48" s="174" t="s">
        <v>175</v>
      </c>
      <c r="B48" s="174"/>
      <c r="C48" s="174"/>
      <c r="D48" s="174"/>
      <c r="E48" s="175" t="s">
        <v>225</v>
      </c>
      <c r="F48" s="175"/>
      <c r="G48" s="85">
        <v>1966324.47</v>
      </c>
      <c r="H48" s="85">
        <v>1355268</v>
      </c>
      <c r="I48" s="176">
        <v>1472268</v>
      </c>
      <c r="J48" s="176"/>
      <c r="K48" s="176">
        <v>616449.56999999995</v>
      </c>
      <c r="L48" s="176"/>
      <c r="M48" s="176"/>
      <c r="N48" s="87">
        <f t="shared" si="0"/>
        <v>41.870744321006768</v>
      </c>
    </row>
    <row r="49" spans="1:18" x14ac:dyDescent="0.25">
      <c r="A49" s="145"/>
      <c r="B49" s="145"/>
      <c r="C49" s="145"/>
      <c r="D49" s="145"/>
      <c r="E49" s="142" t="s">
        <v>176</v>
      </c>
      <c r="F49" s="142"/>
      <c r="G49" s="106">
        <v>1962776</v>
      </c>
      <c r="H49" s="106">
        <v>1351719.53</v>
      </c>
      <c r="I49" s="155">
        <v>1465268</v>
      </c>
      <c r="J49" s="155"/>
      <c r="K49" s="173">
        <v>429748.96</v>
      </c>
      <c r="L49" s="173"/>
      <c r="M49" s="173"/>
      <c r="N49" s="88">
        <f t="shared" si="0"/>
        <v>29.329034688534794</v>
      </c>
    </row>
    <row r="50" spans="1:18" x14ac:dyDescent="0.25">
      <c r="A50" s="145"/>
      <c r="B50" s="145"/>
      <c r="C50" s="145"/>
      <c r="D50" s="145"/>
      <c r="E50" s="142" t="s">
        <v>177</v>
      </c>
      <c r="F50" s="142"/>
      <c r="G50" s="106">
        <v>642148.75</v>
      </c>
      <c r="H50" s="106">
        <v>642148.75</v>
      </c>
      <c r="I50" s="155">
        <v>289180</v>
      </c>
      <c r="J50" s="155"/>
      <c r="K50" s="173">
        <v>43600.33</v>
      </c>
      <c r="L50" s="173"/>
      <c r="M50" s="173"/>
      <c r="N50" s="88">
        <f t="shared" si="0"/>
        <v>15.077228715678817</v>
      </c>
    </row>
    <row r="51" spans="1:18" x14ac:dyDescent="0.25">
      <c r="A51" s="145"/>
      <c r="B51" s="145"/>
      <c r="C51" s="145"/>
      <c r="D51" s="145"/>
      <c r="E51" s="142" t="s">
        <v>178</v>
      </c>
      <c r="F51" s="142"/>
      <c r="G51" s="88">
        <v>476323.99</v>
      </c>
      <c r="H51" s="88">
        <v>376323.99</v>
      </c>
      <c r="I51" s="143">
        <v>289180</v>
      </c>
      <c r="J51" s="143"/>
      <c r="K51" s="144">
        <v>43600.33</v>
      </c>
      <c r="L51" s="144"/>
      <c r="M51" s="144"/>
      <c r="N51" s="88">
        <f t="shared" si="0"/>
        <v>15.077228715678817</v>
      </c>
      <c r="P51" s="143"/>
      <c r="Q51" s="143"/>
      <c r="R51" s="143"/>
    </row>
    <row r="52" spans="1:18" x14ac:dyDescent="0.25">
      <c r="A52" s="145"/>
      <c r="B52" s="145"/>
      <c r="C52" s="145"/>
      <c r="D52" s="145"/>
      <c r="E52" s="142" t="s">
        <v>188</v>
      </c>
      <c r="F52" s="142"/>
      <c r="G52" s="88">
        <v>165824.76</v>
      </c>
      <c r="H52" s="88">
        <v>165824.76</v>
      </c>
      <c r="I52" s="143">
        <v>0</v>
      </c>
      <c r="J52" s="143"/>
      <c r="K52" s="144">
        <v>0</v>
      </c>
      <c r="L52" s="144"/>
      <c r="M52" s="144"/>
      <c r="N52" s="88" t="e">
        <f t="shared" si="0"/>
        <v>#DIV/0!</v>
      </c>
    </row>
    <row r="53" spans="1:18" x14ac:dyDescent="0.25">
      <c r="A53" s="145"/>
      <c r="B53" s="145"/>
      <c r="C53" s="145"/>
      <c r="D53" s="145"/>
      <c r="E53" s="142" t="s">
        <v>181</v>
      </c>
      <c r="F53" s="142"/>
      <c r="G53" s="88">
        <v>1320628</v>
      </c>
      <c r="H53" s="88">
        <v>1220628</v>
      </c>
      <c r="I53" s="178">
        <v>1170838</v>
      </c>
      <c r="J53" s="178"/>
      <c r="K53" s="146">
        <v>386148.63</v>
      </c>
      <c r="L53" s="146"/>
      <c r="M53" s="146"/>
      <c r="N53" s="88">
        <f t="shared" si="0"/>
        <v>32.980534454809288</v>
      </c>
    </row>
    <row r="54" spans="1:18" x14ac:dyDescent="0.25">
      <c r="A54" s="145"/>
      <c r="B54" s="145"/>
      <c r="C54" s="145"/>
      <c r="D54" s="145"/>
      <c r="E54" s="142" t="s">
        <v>191</v>
      </c>
      <c r="F54" s="142"/>
      <c r="G54" s="88">
        <v>62647.519999999997</v>
      </c>
      <c r="H54" s="88">
        <v>62647.519999999997</v>
      </c>
      <c r="I54" s="177">
        <v>52400</v>
      </c>
      <c r="J54" s="177"/>
      <c r="K54" s="146">
        <v>29261.279999999999</v>
      </c>
      <c r="L54" s="146"/>
      <c r="M54" s="146"/>
      <c r="N54" s="88">
        <f t="shared" si="0"/>
        <v>55.84213740458015</v>
      </c>
    </row>
    <row r="55" spans="1:18" x14ac:dyDescent="0.25">
      <c r="A55" s="145"/>
      <c r="B55" s="145"/>
      <c r="C55" s="145"/>
      <c r="D55" s="145"/>
      <c r="E55" s="142" t="s">
        <v>192</v>
      </c>
      <c r="F55" s="142"/>
      <c r="G55" s="88">
        <v>8808.7099999999991</v>
      </c>
      <c r="H55" s="88">
        <v>8808.7099999999991</v>
      </c>
      <c r="I55" s="143">
        <v>10221</v>
      </c>
      <c r="J55" s="143"/>
      <c r="K55" s="144">
        <v>4032.59</v>
      </c>
      <c r="L55" s="144"/>
      <c r="M55" s="144"/>
      <c r="N55" s="88">
        <f t="shared" si="0"/>
        <v>39.453967322179828</v>
      </c>
    </row>
    <row r="56" spans="1:18" ht="13.5" customHeight="1" x14ac:dyDescent="0.25">
      <c r="A56" s="145"/>
      <c r="B56" s="145"/>
      <c r="C56" s="145"/>
      <c r="D56" s="145"/>
      <c r="E56" s="142" t="s">
        <v>231</v>
      </c>
      <c r="F56" s="142"/>
      <c r="G56" s="88">
        <v>48447.64</v>
      </c>
      <c r="H56" s="88">
        <v>48447.64</v>
      </c>
      <c r="I56" s="143">
        <v>37689</v>
      </c>
      <c r="J56" s="143"/>
      <c r="K56" s="144">
        <v>23241.05</v>
      </c>
      <c r="L56" s="144"/>
      <c r="M56" s="144"/>
      <c r="N56" s="88">
        <f t="shared" si="0"/>
        <v>61.665340019634371</v>
      </c>
    </row>
    <row r="57" spans="1:18" x14ac:dyDescent="0.25">
      <c r="A57" s="145"/>
      <c r="B57" s="145"/>
      <c r="C57" s="145"/>
      <c r="D57" s="145"/>
      <c r="E57" s="142" t="s">
        <v>193</v>
      </c>
      <c r="F57" s="142"/>
      <c r="G57" s="88">
        <v>5391.17</v>
      </c>
      <c r="H57" s="88">
        <v>5391.17</v>
      </c>
      <c r="I57" s="143">
        <v>4490</v>
      </c>
      <c r="J57" s="143"/>
      <c r="K57" s="144">
        <v>1987.64</v>
      </c>
      <c r="L57" s="144"/>
      <c r="M57" s="144"/>
      <c r="N57" s="88">
        <f t="shared" si="0"/>
        <v>44.268151447661474</v>
      </c>
    </row>
    <row r="58" spans="1:18" x14ac:dyDescent="0.25">
      <c r="A58" s="145"/>
      <c r="B58" s="145"/>
      <c r="C58" s="145"/>
      <c r="D58" s="145"/>
      <c r="E58" s="142" t="s">
        <v>182</v>
      </c>
      <c r="F58" s="142"/>
      <c r="G58" s="88">
        <v>970779.5</v>
      </c>
      <c r="H58" s="88">
        <v>870779.5</v>
      </c>
      <c r="I58" s="177">
        <v>773111</v>
      </c>
      <c r="J58" s="177"/>
      <c r="K58" s="146">
        <v>68990.81</v>
      </c>
      <c r="L58" s="146"/>
      <c r="M58" s="146"/>
      <c r="N58" s="88">
        <f t="shared" si="0"/>
        <v>8.923791020953006</v>
      </c>
    </row>
    <row r="59" spans="1:18" x14ac:dyDescent="0.25">
      <c r="A59" s="145"/>
      <c r="B59" s="145"/>
      <c r="C59" s="145"/>
      <c r="D59" s="145"/>
      <c r="E59" s="142" t="s">
        <v>194</v>
      </c>
      <c r="F59" s="142"/>
      <c r="G59" s="88">
        <v>33571.53</v>
      </c>
      <c r="H59" s="88">
        <v>33571.53</v>
      </c>
      <c r="I59" s="143">
        <v>33495</v>
      </c>
      <c r="J59" s="143"/>
      <c r="K59" s="144">
        <v>15294.11</v>
      </c>
      <c r="L59" s="144"/>
      <c r="M59" s="144"/>
      <c r="N59" s="88">
        <f t="shared" si="0"/>
        <v>45.660874757426484</v>
      </c>
    </row>
    <row r="60" spans="1:18" x14ac:dyDescent="0.25">
      <c r="A60" s="145"/>
      <c r="B60" s="145"/>
      <c r="C60" s="145"/>
      <c r="D60" s="145"/>
      <c r="E60" s="142" t="s">
        <v>183</v>
      </c>
      <c r="F60" s="142"/>
      <c r="G60" s="88">
        <v>842210.1</v>
      </c>
      <c r="H60" s="88">
        <v>742210.1</v>
      </c>
      <c r="I60" s="143">
        <v>652094</v>
      </c>
      <c r="J60" s="143"/>
      <c r="K60" s="144">
        <v>4935.4399999999996</v>
      </c>
      <c r="L60" s="144"/>
      <c r="M60" s="144"/>
      <c r="N60" s="88">
        <f t="shared" si="0"/>
        <v>0.75686020727073089</v>
      </c>
    </row>
    <row r="61" spans="1:18" x14ac:dyDescent="0.25">
      <c r="A61" s="145"/>
      <c r="B61" s="145"/>
      <c r="C61" s="145"/>
      <c r="D61" s="145"/>
      <c r="E61" s="142" t="s">
        <v>184</v>
      </c>
      <c r="F61" s="142"/>
      <c r="G61" s="88">
        <v>89207.6</v>
      </c>
      <c r="H61" s="88">
        <v>89207.6</v>
      </c>
      <c r="I61" s="143">
        <v>86520</v>
      </c>
      <c r="J61" s="143"/>
      <c r="K61" s="144">
        <v>47327.92</v>
      </c>
      <c r="L61" s="144"/>
      <c r="M61" s="144"/>
      <c r="N61" s="88">
        <f t="shared" si="0"/>
        <v>54.701710587147481</v>
      </c>
    </row>
    <row r="62" spans="1:18" x14ac:dyDescent="0.25">
      <c r="A62" s="145"/>
      <c r="B62" s="145"/>
      <c r="C62" s="145"/>
      <c r="D62" s="145"/>
      <c r="E62" s="142" t="s">
        <v>211</v>
      </c>
      <c r="F62" s="142"/>
      <c r="G62" s="88">
        <v>5790.26</v>
      </c>
      <c r="H62" s="88">
        <v>5790.26</v>
      </c>
      <c r="I62" s="143">
        <v>836</v>
      </c>
      <c r="J62" s="143"/>
      <c r="K62" s="144">
        <v>1126.1300000000001</v>
      </c>
      <c r="L62" s="144"/>
      <c r="M62" s="144"/>
      <c r="N62" s="88">
        <f t="shared" si="0"/>
        <v>134.70454545454547</v>
      </c>
    </row>
    <row r="63" spans="1:18" x14ac:dyDescent="0.25">
      <c r="A63" s="145"/>
      <c r="B63" s="145"/>
      <c r="C63" s="145"/>
      <c r="D63" s="145"/>
      <c r="E63" s="142" t="s">
        <v>269</v>
      </c>
      <c r="F63" s="142"/>
      <c r="G63" s="88">
        <v>0</v>
      </c>
      <c r="H63" s="88">
        <v>0</v>
      </c>
      <c r="I63" s="143">
        <v>0</v>
      </c>
      <c r="J63" s="143"/>
      <c r="K63" s="144">
        <v>307.20999999999998</v>
      </c>
      <c r="L63" s="144"/>
      <c r="M63" s="144"/>
      <c r="N63" s="88" t="e">
        <f t="shared" si="0"/>
        <v>#DIV/0!</v>
      </c>
    </row>
    <row r="64" spans="1:18" x14ac:dyDescent="0.25">
      <c r="A64" s="145"/>
      <c r="B64" s="145"/>
      <c r="C64" s="145"/>
      <c r="D64" s="145"/>
      <c r="E64" s="142" t="s">
        <v>185</v>
      </c>
      <c r="F64" s="142"/>
      <c r="G64" s="88">
        <v>243092</v>
      </c>
      <c r="H64" s="88">
        <v>143092</v>
      </c>
      <c r="I64" s="177">
        <v>313515</v>
      </c>
      <c r="J64" s="177"/>
      <c r="K64" s="146">
        <v>151443.62</v>
      </c>
      <c r="L64" s="146"/>
      <c r="M64" s="146"/>
      <c r="N64" s="88">
        <f t="shared" si="0"/>
        <v>48.305063553577973</v>
      </c>
    </row>
    <row r="65" spans="1:14" ht="16.5" customHeight="1" x14ac:dyDescent="0.25">
      <c r="A65" s="145"/>
      <c r="B65" s="145"/>
      <c r="C65" s="145"/>
      <c r="D65" s="145"/>
      <c r="E65" s="142" t="s">
        <v>186</v>
      </c>
      <c r="F65" s="142"/>
      <c r="G65" s="88">
        <v>34392.339999999997</v>
      </c>
      <c r="H65" s="88">
        <v>34392.339999999997</v>
      </c>
      <c r="I65" s="143">
        <v>35041</v>
      </c>
      <c r="J65" s="143"/>
      <c r="K65" s="144">
        <v>13285.47</v>
      </c>
      <c r="L65" s="144"/>
      <c r="M65" s="144"/>
      <c r="N65" s="88">
        <f t="shared" si="0"/>
        <v>37.914072086983822</v>
      </c>
    </row>
    <row r="66" spans="1:14" ht="16.5" customHeight="1" x14ac:dyDescent="0.25">
      <c r="A66" s="145"/>
      <c r="B66" s="145"/>
      <c r="C66" s="145"/>
      <c r="D66" s="145"/>
      <c r="E66" s="142" t="s">
        <v>223</v>
      </c>
      <c r="F66" s="142"/>
      <c r="G66" s="88">
        <v>8123.68</v>
      </c>
      <c r="H66" s="88">
        <v>8123.68</v>
      </c>
      <c r="I66" s="143">
        <v>107151</v>
      </c>
      <c r="J66" s="143"/>
      <c r="K66" s="144">
        <v>25109.31</v>
      </c>
      <c r="L66" s="144"/>
      <c r="M66" s="144"/>
      <c r="N66" s="88">
        <f t="shared" si="0"/>
        <v>23.433575048296333</v>
      </c>
    </row>
    <row r="67" spans="1:14" x14ac:dyDescent="0.25">
      <c r="A67" s="145"/>
      <c r="B67" s="145"/>
      <c r="C67" s="145"/>
      <c r="D67" s="145"/>
      <c r="E67" s="142" t="s">
        <v>195</v>
      </c>
      <c r="F67" s="142"/>
      <c r="G67" s="88">
        <v>2368.8000000000002</v>
      </c>
      <c r="H67" s="88">
        <v>2368.8000000000002</v>
      </c>
      <c r="I67" s="143">
        <v>2464</v>
      </c>
      <c r="J67" s="143"/>
      <c r="K67" s="144">
        <v>690</v>
      </c>
      <c r="L67" s="144"/>
      <c r="M67" s="144"/>
      <c r="N67" s="88">
        <f t="shared" si="0"/>
        <v>28.003246753246753</v>
      </c>
    </row>
    <row r="68" spans="1:14" x14ac:dyDescent="0.25">
      <c r="A68" s="145"/>
      <c r="B68" s="145"/>
      <c r="C68" s="145"/>
      <c r="D68" s="145"/>
      <c r="E68" s="142" t="s">
        <v>212</v>
      </c>
      <c r="F68" s="142"/>
      <c r="G68" s="88">
        <v>22892.01</v>
      </c>
      <c r="H68" s="88">
        <v>22892.01</v>
      </c>
      <c r="I68" s="143">
        <v>17663</v>
      </c>
      <c r="J68" s="143"/>
      <c r="K68" s="144">
        <v>11642.85</v>
      </c>
      <c r="L68" s="144"/>
      <c r="M68" s="144"/>
      <c r="N68" s="88">
        <f t="shared" si="0"/>
        <v>65.91660533318236</v>
      </c>
    </row>
    <row r="69" spans="1:14" x14ac:dyDescent="0.25">
      <c r="A69" s="145"/>
      <c r="B69" s="145"/>
      <c r="C69" s="145"/>
      <c r="D69" s="145"/>
      <c r="E69" s="142" t="s">
        <v>213</v>
      </c>
      <c r="F69" s="142"/>
      <c r="G69" s="88">
        <v>15137.53</v>
      </c>
      <c r="H69" s="88">
        <v>15137.53</v>
      </c>
      <c r="I69" s="143">
        <v>11763</v>
      </c>
      <c r="J69" s="143"/>
      <c r="K69" s="144">
        <v>7391.69</v>
      </c>
      <c r="L69" s="144"/>
      <c r="M69" s="144"/>
      <c r="N69" s="88">
        <f t="shared" si="0"/>
        <v>62.838476579103961</v>
      </c>
    </row>
    <row r="70" spans="1:14" x14ac:dyDescent="0.25">
      <c r="A70" s="145"/>
      <c r="B70" s="145"/>
      <c r="C70" s="145"/>
      <c r="D70" s="145"/>
      <c r="E70" s="142" t="s">
        <v>187</v>
      </c>
      <c r="F70" s="142"/>
      <c r="G70" s="88">
        <v>82172.58</v>
      </c>
      <c r="H70" s="88">
        <v>82172.58</v>
      </c>
      <c r="I70" s="143">
        <v>62088</v>
      </c>
      <c r="J70" s="143"/>
      <c r="K70" s="144">
        <v>34176.94</v>
      </c>
      <c r="L70" s="144"/>
      <c r="M70" s="144"/>
      <c r="N70" s="88">
        <f t="shared" si="0"/>
        <v>55.045967014559984</v>
      </c>
    </row>
    <row r="71" spans="1:14" x14ac:dyDescent="0.25">
      <c r="A71" s="145"/>
      <c r="B71" s="145"/>
      <c r="C71" s="145"/>
      <c r="D71" s="145"/>
      <c r="E71" s="142" t="s">
        <v>196</v>
      </c>
      <c r="F71" s="142"/>
      <c r="G71" s="88">
        <v>34610.870000000003</v>
      </c>
      <c r="H71" s="88">
        <v>34610.870000000003</v>
      </c>
      <c r="I71" s="143">
        <v>24028</v>
      </c>
      <c r="J71" s="143"/>
      <c r="K71" s="144">
        <v>22618.74</v>
      </c>
      <c r="L71" s="144"/>
      <c r="M71" s="144"/>
      <c r="N71" s="88">
        <f t="shared" si="0"/>
        <v>94.134925919760278</v>
      </c>
    </row>
    <row r="72" spans="1:14" x14ac:dyDescent="0.25">
      <c r="A72" s="145"/>
      <c r="B72" s="145"/>
      <c r="C72" s="145"/>
      <c r="D72" s="145"/>
      <c r="E72" s="142" t="s">
        <v>197</v>
      </c>
      <c r="F72" s="142"/>
      <c r="G72" s="88">
        <v>5274.99</v>
      </c>
      <c r="H72" s="88">
        <v>5274.99</v>
      </c>
      <c r="I72" s="143">
        <v>21596</v>
      </c>
      <c r="J72" s="143"/>
      <c r="K72" s="144">
        <v>19897.900000000001</v>
      </c>
      <c r="L72" s="144"/>
      <c r="M72" s="144"/>
      <c r="N72" s="88">
        <f t="shared" si="0"/>
        <v>92.136969809223928</v>
      </c>
    </row>
    <row r="73" spans="1:14" x14ac:dyDescent="0.25">
      <c r="A73" s="145"/>
      <c r="B73" s="145"/>
      <c r="C73" s="145"/>
      <c r="D73" s="145"/>
      <c r="E73" s="142" t="s">
        <v>214</v>
      </c>
      <c r="F73" s="142"/>
      <c r="G73" s="88">
        <v>38119.230000000003</v>
      </c>
      <c r="H73" s="88">
        <v>38119.230000000003</v>
      </c>
      <c r="I73" s="143">
        <v>31721</v>
      </c>
      <c r="J73" s="143"/>
      <c r="K73" s="144">
        <v>16633.72</v>
      </c>
      <c r="L73" s="144"/>
      <c r="M73" s="144"/>
      <c r="N73" s="88">
        <f t="shared" ref="N73:N136" si="1">K73/I73*100</f>
        <v>52.437565020018283</v>
      </c>
    </row>
    <row r="74" spans="1:14" ht="17.25" customHeight="1" x14ac:dyDescent="0.25">
      <c r="A74" s="145"/>
      <c r="B74" s="145"/>
      <c r="C74" s="145"/>
      <c r="D74" s="145"/>
      <c r="E74" s="142" t="s">
        <v>270</v>
      </c>
      <c r="F74" s="142"/>
      <c r="G74" s="88">
        <v>0</v>
      </c>
      <c r="H74" s="88">
        <v>0</v>
      </c>
      <c r="I74" s="143">
        <v>0</v>
      </c>
      <c r="J74" s="143"/>
      <c r="K74" s="146">
        <v>120867.59</v>
      </c>
      <c r="L74" s="146"/>
      <c r="M74" s="146"/>
      <c r="N74" s="88" t="e">
        <f t="shared" si="1"/>
        <v>#DIV/0!</v>
      </c>
    </row>
    <row r="75" spans="1:14" x14ac:dyDescent="0.25">
      <c r="A75" s="145"/>
      <c r="B75" s="145"/>
      <c r="C75" s="145"/>
      <c r="D75" s="145"/>
      <c r="E75" s="142" t="s">
        <v>268</v>
      </c>
      <c r="F75" s="142"/>
      <c r="G75" s="88">
        <v>0</v>
      </c>
      <c r="H75" s="88">
        <v>0</v>
      </c>
      <c r="I75" s="143">
        <v>0</v>
      </c>
      <c r="J75" s="143"/>
      <c r="K75" s="144">
        <v>120867.59</v>
      </c>
      <c r="L75" s="144"/>
      <c r="M75" s="144"/>
      <c r="N75" s="88" t="e">
        <f t="shared" si="1"/>
        <v>#DIV/0!</v>
      </c>
    </row>
    <row r="76" spans="1:14" x14ac:dyDescent="0.25">
      <c r="A76" s="145"/>
      <c r="B76" s="145"/>
      <c r="C76" s="145"/>
      <c r="D76" s="145"/>
      <c r="E76" s="142" t="s">
        <v>198</v>
      </c>
      <c r="F76" s="142"/>
      <c r="G76" s="88">
        <v>37257.089999999997</v>
      </c>
      <c r="H76" s="88">
        <v>37257.089999999997</v>
      </c>
      <c r="I76" s="177">
        <v>31812</v>
      </c>
      <c r="J76" s="177"/>
      <c r="K76" s="146">
        <v>12612.63</v>
      </c>
      <c r="L76" s="146"/>
      <c r="M76" s="146"/>
      <c r="N76" s="88">
        <f t="shared" si="1"/>
        <v>39.647397208600523</v>
      </c>
    </row>
    <row r="77" spans="1:14" x14ac:dyDescent="0.25">
      <c r="A77" s="145"/>
      <c r="B77" s="145"/>
      <c r="C77" s="145"/>
      <c r="D77" s="145"/>
      <c r="E77" s="142" t="s">
        <v>199</v>
      </c>
      <c r="F77" s="142"/>
      <c r="G77" s="88">
        <v>10028.42</v>
      </c>
      <c r="H77" s="88">
        <v>10028.42</v>
      </c>
      <c r="I77" s="143">
        <v>8919</v>
      </c>
      <c r="J77" s="143"/>
      <c r="K77" s="144">
        <v>6130.73</v>
      </c>
      <c r="L77" s="144"/>
      <c r="M77" s="144"/>
      <c r="N77" s="88">
        <f t="shared" si="1"/>
        <v>68.737862989124338</v>
      </c>
    </row>
    <row r="78" spans="1:14" x14ac:dyDescent="0.25">
      <c r="A78" s="145"/>
      <c r="B78" s="145"/>
      <c r="C78" s="145"/>
      <c r="D78" s="145"/>
      <c r="E78" s="142" t="s">
        <v>200</v>
      </c>
      <c r="F78" s="142"/>
      <c r="G78" s="88">
        <v>11386.44</v>
      </c>
      <c r="H78" s="88">
        <v>11386.44</v>
      </c>
      <c r="I78" s="143">
        <v>10508</v>
      </c>
      <c r="J78" s="143"/>
      <c r="K78" s="144">
        <v>950.7</v>
      </c>
      <c r="L78" s="144"/>
      <c r="M78" s="144"/>
      <c r="N78" s="88">
        <f t="shared" si="1"/>
        <v>9.047392462885421</v>
      </c>
    </row>
    <row r="79" spans="1:14" x14ac:dyDescent="0.25">
      <c r="A79" s="145"/>
      <c r="B79" s="145"/>
      <c r="C79" s="145"/>
      <c r="D79" s="145"/>
      <c r="E79" s="142" t="s">
        <v>201</v>
      </c>
      <c r="F79" s="142"/>
      <c r="G79" s="88">
        <v>1831.78</v>
      </c>
      <c r="H79" s="88">
        <v>1831.78</v>
      </c>
      <c r="I79" s="143">
        <v>2195</v>
      </c>
      <c r="J79" s="143"/>
      <c r="K79" s="144">
        <v>0</v>
      </c>
      <c r="L79" s="144"/>
      <c r="M79" s="144"/>
      <c r="N79" s="88">
        <f t="shared" si="1"/>
        <v>0</v>
      </c>
    </row>
    <row r="80" spans="1:14" x14ac:dyDescent="0.25">
      <c r="A80" s="145"/>
      <c r="B80" s="145"/>
      <c r="C80" s="145"/>
      <c r="D80" s="145"/>
      <c r="E80" s="142" t="s">
        <v>202</v>
      </c>
      <c r="F80" s="142"/>
      <c r="G80" s="88">
        <v>1395.8</v>
      </c>
      <c r="H80" s="88">
        <v>1395.8</v>
      </c>
      <c r="I80" s="143">
        <v>1081</v>
      </c>
      <c r="J80" s="143"/>
      <c r="K80" s="144">
        <v>0</v>
      </c>
      <c r="L80" s="144"/>
      <c r="M80" s="144"/>
      <c r="N80" s="88">
        <f t="shared" si="1"/>
        <v>0</v>
      </c>
    </row>
    <row r="81" spans="1:14" x14ac:dyDescent="0.25">
      <c r="A81" s="145"/>
      <c r="B81" s="145"/>
      <c r="C81" s="145"/>
      <c r="D81" s="145"/>
      <c r="E81" s="142" t="s">
        <v>203</v>
      </c>
      <c r="F81" s="142"/>
      <c r="G81" s="88">
        <v>5968.72</v>
      </c>
      <c r="H81" s="88">
        <v>5968.72</v>
      </c>
      <c r="I81" s="143">
        <v>7575</v>
      </c>
      <c r="J81" s="143"/>
      <c r="K81" s="144">
        <v>5337.93</v>
      </c>
      <c r="L81" s="144"/>
      <c r="M81" s="144"/>
      <c r="N81" s="88">
        <f t="shared" si="1"/>
        <v>70.467722772277227</v>
      </c>
    </row>
    <row r="82" spans="1:14" x14ac:dyDescent="0.25">
      <c r="A82" s="145"/>
      <c r="B82" s="145"/>
      <c r="C82" s="145"/>
      <c r="D82" s="145"/>
      <c r="E82" s="142" t="s">
        <v>204</v>
      </c>
      <c r="F82" s="142"/>
      <c r="G82" s="88">
        <v>6645.93</v>
      </c>
      <c r="H82" s="88">
        <v>6645.93</v>
      </c>
      <c r="I82" s="143">
        <v>1534</v>
      </c>
      <c r="J82" s="143"/>
      <c r="K82" s="144">
        <v>193.27</v>
      </c>
      <c r="L82" s="144"/>
      <c r="M82" s="144"/>
      <c r="N82" s="88">
        <f t="shared" si="1"/>
        <v>12.599087353324641</v>
      </c>
    </row>
    <row r="83" spans="1:14" x14ac:dyDescent="0.25">
      <c r="A83" s="145"/>
      <c r="B83" s="145"/>
      <c r="C83" s="145"/>
      <c r="D83" s="145"/>
      <c r="E83" s="142" t="s">
        <v>205</v>
      </c>
      <c r="F83" s="142"/>
      <c r="G83" s="106">
        <v>6851.5</v>
      </c>
      <c r="H83" s="106">
        <v>6851.5</v>
      </c>
      <c r="I83" s="155">
        <v>5250</v>
      </c>
      <c r="J83" s="155"/>
      <c r="K83" s="173">
        <v>2972.7</v>
      </c>
      <c r="L83" s="173"/>
      <c r="M83" s="173"/>
      <c r="N83" s="88">
        <f t="shared" si="1"/>
        <v>56.622857142857143</v>
      </c>
    </row>
    <row r="84" spans="1:14" x14ac:dyDescent="0.25">
      <c r="A84" s="145"/>
      <c r="B84" s="145"/>
      <c r="C84" s="145"/>
      <c r="D84" s="145"/>
      <c r="E84" s="142" t="s">
        <v>206</v>
      </c>
      <c r="F84" s="142"/>
      <c r="G84" s="88">
        <v>6851.5</v>
      </c>
      <c r="H84" s="88">
        <v>6851.5</v>
      </c>
      <c r="I84" s="143">
        <v>5520</v>
      </c>
      <c r="J84" s="143"/>
      <c r="K84" s="144">
        <v>2972.7</v>
      </c>
      <c r="L84" s="144"/>
      <c r="M84" s="144"/>
      <c r="N84" s="88">
        <f t="shared" si="1"/>
        <v>53.853260869565212</v>
      </c>
    </row>
    <row r="85" spans="1:14" x14ac:dyDescent="0.25">
      <c r="A85" s="145"/>
      <c r="B85" s="145"/>
      <c r="C85" s="145"/>
      <c r="D85" s="145"/>
      <c r="E85" s="142" t="s">
        <v>207</v>
      </c>
      <c r="F85" s="142"/>
      <c r="G85" s="88">
        <v>5666.99</v>
      </c>
      <c r="H85" s="88">
        <v>5666.99</v>
      </c>
      <c r="I85" s="143">
        <v>4785</v>
      </c>
      <c r="J85" s="143"/>
      <c r="K85" s="144">
        <v>2477.61</v>
      </c>
      <c r="L85" s="144"/>
      <c r="M85" s="144"/>
      <c r="N85" s="88">
        <f t="shared" si="1"/>
        <v>51.778683385579939</v>
      </c>
    </row>
    <row r="86" spans="1:14" x14ac:dyDescent="0.25">
      <c r="A86" s="145"/>
      <c r="B86" s="145"/>
      <c r="C86" s="145"/>
      <c r="D86" s="145"/>
      <c r="E86" s="142" t="s">
        <v>208</v>
      </c>
      <c r="F86" s="142"/>
      <c r="G86" s="88">
        <v>1184.51</v>
      </c>
      <c r="H86" s="88">
        <v>1184.51</v>
      </c>
      <c r="I86" s="143">
        <v>465</v>
      </c>
      <c r="J86" s="143"/>
      <c r="K86" s="144">
        <v>495.09</v>
      </c>
      <c r="L86" s="144"/>
      <c r="M86" s="144"/>
      <c r="N86" s="88">
        <f t="shared" si="1"/>
        <v>106.47096774193547</v>
      </c>
    </row>
    <row r="87" spans="1:14" ht="15" customHeight="1" x14ac:dyDescent="0.25">
      <c r="A87" s="145"/>
      <c r="B87" s="145"/>
      <c r="C87" s="145"/>
      <c r="D87" s="145"/>
      <c r="E87" s="142" t="s">
        <v>34</v>
      </c>
      <c r="F87" s="142"/>
      <c r="G87" s="106">
        <v>3548.47</v>
      </c>
      <c r="H87" s="106">
        <v>3548.47</v>
      </c>
      <c r="I87" s="155">
        <v>7000</v>
      </c>
      <c r="J87" s="155"/>
      <c r="K87" s="173">
        <v>0</v>
      </c>
      <c r="L87" s="173"/>
      <c r="M87" s="173"/>
      <c r="N87" s="88">
        <f t="shared" si="1"/>
        <v>0</v>
      </c>
    </row>
    <row r="88" spans="1:14" ht="15" customHeight="1" x14ac:dyDescent="0.25">
      <c r="A88" s="145"/>
      <c r="B88" s="145"/>
      <c r="C88" s="145"/>
      <c r="D88" s="145"/>
      <c r="E88" s="142" t="s">
        <v>215</v>
      </c>
      <c r="F88" s="142"/>
      <c r="G88" s="88">
        <v>3548.47</v>
      </c>
      <c r="H88" s="88">
        <v>0</v>
      </c>
      <c r="I88" s="178">
        <v>0</v>
      </c>
      <c r="J88" s="178"/>
      <c r="K88" s="146">
        <v>0</v>
      </c>
      <c r="L88" s="146"/>
      <c r="M88" s="146"/>
      <c r="N88" s="88" t="e">
        <f t="shared" si="1"/>
        <v>#DIV/0!</v>
      </c>
    </row>
    <row r="89" spans="1:14" ht="15" customHeight="1" x14ac:dyDescent="0.25">
      <c r="A89" s="145"/>
      <c r="B89" s="145"/>
      <c r="C89" s="145"/>
      <c r="D89" s="145"/>
      <c r="E89" s="142" t="s">
        <v>216</v>
      </c>
      <c r="F89" s="142"/>
      <c r="G89" s="88">
        <v>3548.47</v>
      </c>
      <c r="H89" s="88">
        <v>0</v>
      </c>
      <c r="I89" s="178">
        <v>0</v>
      </c>
      <c r="J89" s="178"/>
      <c r="K89" s="146">
        <v>0</v>
      </c>
      <c r="L89" s="146"/>
      <c r="M89" s="146"/>
      <c r="N89" s="88" t="e">
        <f t="shared" si="1"/>
        <v>#DIV/0!</v>
      </c>
    </row>
    <row r="90" spans="1:14" ht="15" customHeight="1" x14ac:dyDescent="0.25">
      <c r="A90" s="145"/>
      <c r="B90" s="145"/>
      <c r="C90" s="145"/>
      <c r="D90" s="145"/>
      <c r="E90" s="142" t="s">
        <v>217</v>
      </c>
      <c r="F90" s="142"/>
      <c r="G90" s="88">
        <v>0</v>
      </c>
      <c r="H90" s="88">
        <v>3548.47</v>
      </c>
      <c r="I90" s="143">
        <v>7000</v>
      </c>
      <c r="J90" s="143"/>
      <c r="K90" s="144">
        <v>0</v>
      </c>
      <c r="L90" s="144"/>
      <c r="M90" s="144"/>
      <c r="N90" s="88">
        <f t="shared" si="1"/>
        <v>0</v>
      </c>
    </row>
    <row r="91" spans="1:14" ht="15" customHeight="1" x14ac:dyDescent="0.25">
      <c r="A91" s="145"/>
      <c r="B91" s="145"/>
      <c r="C91" s="145"/>
      <c r="D91" s="145"/>
      <c r="E91" s="142" t="s">
        <v>216</v>
      </c>
      <c r="F91" s="142"/>
      <c r="G91" s="88">
        <v>0</v>
      </c>
      <c r="H91" s="88">
        <v>3548.47</v>
      </c>
      <c r="I91" s="143">
        <v>7000</v>
      </c>
      <c r="J91" s="143"/>
      <c r="K91" s="144">
        <v>0</v>
      </c>
      <c r="L91" s="144"/>
      <c r="M91" s="144"/>
      <c r="N91" s="88">
        <f t="shared" si="1"/>
        <v>0</v>
      </c>
    </row>
    <row r="92" spans="1:14" x14ac:dyDescent="0.25">
      <c r="A92" s="179" t="s">
        <v>175</v>
      </c>
      <c r="B92" s="179"/>
      <c r="C92" s="179"/>
      <c r="D92" s="179"/>
      <c r="E92" s="180" t="s">
        <v>221</v>
      </c>
      <c r="F92" s="180"/>
      <c r="G92" s="86">
        <v>1894471.32</v>
      </c>
      <c r="H92" s="86">
        <v>2446820</v>
      </c>
      <c r="I92" s="176">
        <v>2446820</v>
      </c>
      <c r="J92" s="176"/>
      <c r="K92" s="176">
        <v>1067403</v>
      </c>
      <c r="L92" s="176"/>
      <c r="M92" s="176"/>
      <c r="N92" s="87">
        <f t="shared" si="1"/>
        <v>43.624091678178203</v>
      </c>
    </row>
    <row r="93" spans="1:14" x14ac:dyDescent="0.25">
      <c r="A93" s="145"/>
      <c r="B93" s="145"/>
      <c r="C93" s="145"/>
      <c r="D93" s="145"/>
      <c r="E93" s="142" t="s">
        <v>176</v>
      </c>
      <c r="F93" s="142"/>
      <c r="G93" s="88">
        <v>1894471.32</v>
      </c>
      <c r="H93" s="88">
        <v>1894471.32</v>
      </c>
      <c r="I93" s="143">
        <v>2413497</v>
      </c>
      <c r="J93" s="143"/>
      <c r="K93" s="155">
        <v>1059071.8999999999</v>
      </c>
      <c r="L93" s="155"/>
      <c r="M93" s="155"/>
      <c r="N93" s="88">
        <f t="shared" si="1"/>
        <v>43.881218828944057</v>
      </c>
    </row>
    <row r="94" spans="1:14" x14ac:dyDescent="0.25">
      <c r="A94" s="145"/>
      <c r="B94" s="145"/>
      <c r="C94" s="145"/>
      <c r="D94" s="145"/>
      <c r="E94" s="142" t="s">
        <v>177</v>
      </c>
      <c r="F94" s="142"/>
      <c r="G94" s="88">
        <v>1894471.32</v>
      </c>
      <c r="H94" s="88">
        <v>1894471.32</v>
      </c>
      <c r="I94" s="155">
        <v>2413497</v>
      </c>
      <c r="J94" s="155"/>
      <c r="K94" s="155">
        <v>1059071.8999999999</v>
      </c>
      <c r="L94" s="155"/>
      <c r="M94" s="155"/>
      <c r="N94" s="88">
        <f t="shared" si="1"/>
        <v>43.881218828944057</v>
      </c>
    </row>
    <row r="95" spans="1:14" x14ac:dyDescent="0.25">
      <c r="A95" s="145"/>
      <c r="B95" s="145"/>
      <c r="C95" s="145"/>
      <c r="D95" s="145"/>
      <c r="E95" s="142" t="s">
        <v>178</v>
      </c>
      <c r="F95" s="142"/>
      <c r="G95" s="88">
        <v>1395120.44</v>
      </c>
      <c r="H95" s="88">
        <v>1395120.44</v>
      </c>
      <c r="I95" s="177">
        <v>2000313</v>
      </c>
      <c r="J95" s="177"/>
      <c r="K95" s="178">
        <v>867983.67</v>
      </c>
      <c r="L95" s="178"/>
      <c r="M95" s="178"/>
      <c r="N95" s="88">
        <f t="shared" si="1"/>
        <v>43.392392590559581</v>
      </c>
    </row>
    <row r="96" spans="1:14" x14ac:dyDescent="0.25">
      <c r="A96" s="145"/>
      <c r="B96" s="145"/>
      <c r="C96" s="145"/>
      <c r="D96" s="145"/>
      <c r="E96" s="142" t="s">
        <v>179</v>
      </c>
      <c r="F96" s="142"/>
      <c r="G96" s="88">
        <v>1308377.94</v>
      </c>
      <c r="H96" s="88">
        <v>1308377.94</v>
      </c>
      <c r="I96" s="143">
        <v>1780670</v>
      </c>
      <c r="J96" s="143"/>
      <c r="K96" s="143">
        <v>749910.15</v>
      </c>
      <c r="L96" s="143"/>
      <c r="M96" s="143"/>
      <c r="N96" s="88">
        <f t="shared" si="1"/>
        <v>42.113931834646515</v>
      </c>
    </row>
    <row r="97" spans="1:14" ht="15.75" customHeight="1" x14ac:dyDescent="0.25">
      <c r="A97" s="145"/>
      <c r="B97" s="145"/>
      <c r="C97" s="145"/>
      <c r="D97" s="145"/>
      <c r="E97" s="142" t="s">
        <v>188</v>
      </c>
      <c r="F97" s="142"/>
      <c r="G97" s="88">
        <v>58000</v>
      </c>
      <c r="H97" s="88">
        <v>58000</v>
      </c>
      <c r="I97" s="143">
        <v>219643</v>
      </c>
      <c r="J97" s="143"/>
      <c r="K97" s="143">
        <v>118073.52</v>
      </c>
      <c r="L97" s="143"/>
      <c r="M97" s="143"/>
      <c r="N97" s="88">
        <f t="shared" si="1"/>
        <v>53.757014792185501</v>
      </c>
    </row>
    <row r="98" spans="1:14" x14ac:dyDescent="0.25">
      <c r="A98" s="145"/>
      <c r="B98" s="145"/>
      <c r="C98" s="145"/>
      <c r="D98" s="145"/>
      <c r="E98" s="142" t="s">
        <v>210</v>
      </c>
      <c r="F98" s="142"/>
      <c r="G98" s="88">
        <v>28742.5</v>
      </c>
      <c r="H98" s="88">
        <v>28742.5</v>
      </c>
      <c r="I98" s="143">
        <v>0</v>
      </c>
      <c r="J98" s="143"/>
      <c r="K98" s="143">
        <v>0</v>
      </c>
      <c r="L98" s="143"/>
      <c r="M98" s="143"/>
      <c r="N98" s="88" t="e">
        <f t="shared" si="1"/>
        <v>#DIV/0!</v>
      </c>
    </row>
    <row r="99" spans="1:14" x14ac:dyDescent="0.25">
      <c r="A99" s="145"/>
      <c r="B99" s="145"/>
      <c r="C99" s="145"/>
      <c r="D99" s="145"/>
      <c r="E99" s="142" t="s">
        <v>189</v>
      </c>
      <c r="F99" s="142"/>
      <c r="G99" s="88">
        <v>138579.79</v>
      </c>
      <c r="H99" s="88">
        <v>138579.79</v>
      </c>
      <c r="I99" s="143">
        <v>33804</v>
      </c>
      <c r="J99" s="143"/>
      <c r="K99" s="155">
        <v>0</v>
      </c>
      <c r="L99" s="155"/>
      <c r="M99" s="155"/>
      <c r="N99" s="88">
        <f t="shared" si="1"/>
        <v>0</v>
      </c>
    </row>
    <row r="100" spans="1:14" x14ac:dyDescent="0.25">
      <c r="A100" s="145"/>
      <c r="B100" s="145"/>
      <c r="C100" s="145"/>
      <c r="D100" s="145"/>
      <c r="E100" s="142" t="s">
        <v>190</v>
      </c>
      <c r="F100" s="142"/>
      <c r="G100" s="88">
        <v>138579.79</v>
      </c>
      <c r="H100" s="88">
        <v>138579.79</v>
      </c>
      <c r="I100" s="143">
        <v>33804</v>
      </c>
      <c r="J100" s="143"/>
      <c r="K100" s="143">
        <v>0</v>
      </c>
      <c r="L100" s="143"/>
      <c r="M100" s="143"/>
      <c r="N100" s="88">
        <f t="shared" si="1"/>
        <v>0</v>
      </c>
    </row>
    <row r="101" spans="1:14" x14ac:dyDescent="0.25">
      <c r="A101" s="145"/>
      <c r="B101" s="145"/>
      <c r="C101" s="145"/>
      <c r="D101" s="145"/>
      <c r="E101" s="142" t="s">
        <v>180</v>
      </c>
      <c r="F101" s="142"/>
      <c r="G101" s="88">
        <v>360770.77</v>
      </c>
      <c r="H101" s="88">
        <v>360770.77</v>
      </c>
      <c r="I101" s="177">
        <v>379380</v>
      </c>
      <c r="J101" s="177"/>
      <c r="K101" s="155">
        <v>191088.23</v>
      </c>
      <c r="L101" s="155"/>
      <c r="M101" s="155"/>
      <c r="N101" s="88">
        <f t="shared" si="1"/>
        <v>50.368556592334869</v>
      </c>
    </row>
    <row r="102" spans="1:14" x14ac:dyDescent="0.25">
      <c r="A102" s="145"/>
      <c r="B102" s="145"/>
      <c r="C102" s="145"/>
      <c r="D102" s="145"/>
      <c r="E102" s="142" t="s">
        <v>266</v>
      </c>
      <c r="F102" s="142"/>
      <c r="G102" s="88">
        <v>360770.77</v>
      </c>
      <c r="H102" s="88">
        <v>360770.77</v>
      </c>
      <c r="I102" s="143">
        <v>379380</v>
      </c>
      <c r="J102" s="143"/>
      <c r="K102" s="178">
        <v>191088.23</v>
      </c>
      <c r="L102" s="178"/>
      <c r="M102" s="178"/>
      <c r="N102" s="88">
        <f t="shared" si="1"/>
        <v>50.368556592334869</v>
      </c>
    </row>
    <row r="103" spans="1:14" x14ac:dyDescent="0.25">
      <c r="A103" s="145"/>
      <c r="B103" s="145"/>
      <c r="C103" s="145"/>
      <c r="D103" s="145"/>
      <c r="E103" s="142" t="s">
        <v>264</v>
      </c>
      <c r="F103" s="142"/>
      <c r="G103" s="88">
        <v>0</v>
      </c>
      <c r="H103" s="88">
        <v>0</v>
      </c>
      <c r="I103" s="155">
        <v>33323</v>
      </c>
      <c r="J103" s="155"/>
      <c r="K103" s="155">
        <v>8331.1</v>
      </c>
      <c r="L103" s="155"/>
      <c r="M103" s="155"/>
      <c r="N103" s="88">
        <f t="shared" si="1"/>
        <v>25.001050325600936</v>
      </c>
    </row>
    <row r="104" spans="1:14" x14ac:dyDescent="0.25">
      <c r="A104" s="145"/>
      <c r="B104" s="145"/>
      <c r="C104" s="145"/>
      <c r="D104" s="145"/>
      <c r="E104" s="142" t="s">
        <v>259</v>
      </c>
      <c r="F104" s="142"/>
      <c r="G104" s="88">
        <v>0</v>
      </c>
      <c r="H104" s="88">
        <v>0</v>
      </c>
      <c r="I104" s="143">
        <v>33323</v>
      </c>
      <c r="J104" s="143"/>
      <c r="K104" s="178">
        <v>8331.1</v>
      </c>
      <c r="L104" s="178"/>
      <c r="M104" s="178"/>
      <c r="N104" s="88">
        <f t="shared" si="1"/>
        <v>25.001050325600936</v>
      </c>
    </row>
    <row r="105" spans="1:14" x14ac:dyDescent="0.25">
      <c r="A105" s="145"/>
      <c r="B105" s="145"/>
      <c r="C105" s="145"/>
      <c r="D105" s="145"/>
      <c r="E105" s="142" t="s">
        <v>215</v>
      </c>
      <c r="F105" s="142"/>
      <c r="G105" s="88">
        <v>0</v>
      </c>
      <c r="H105" s="88">
        <v>0</v>
      </c>
      <c r="I105" s="143">
        <v>33323</v>
      </c>
      <c r="J105" s="143"/>
      <c r="K105" s="178">
        <v>8331.1</v>
      </c>
      <c r="L105" s="178"/>
      <c r="M105" s="178"/>
      <c r="N105" s="88">
        <f t="shared" si="1"/>
        <v>25.001050325600936</v>
      </c>
    </row>
    <row r="106" spans="1:14" x14ac:dyDescent="0.25">
      <c r="A106" s="145"/>
      <c r="B106" s="145"/>
      <c r="C106" s="145"/>
      <c r="D106" s="145"/>
      <c r="E106" s="142" t="s">
        <v>216</v>
      </c>
      <c r="F106" s="142"/>
      <c r="G106" s="88">
        <v>0</v>
      </c>
      <c r="H106" s="88">
        <v>0</v>
      </c>
      <c r="I106" s="143">
        <v>3000</v>
      </c>
      <c r="J106" s="143"/>
      <c r="K106" s="178">
        <v>2251.9</v>
      </c>
      <c r="L106" s="178"/>
      <c r="M106" s="178"/>
      <c r="N106" s="88">
        <f t="shared" si="1"/>
        <v>75.063333333333333</v>
      </c>
    </row>
    <row r="107" spans="1:14" x14ac:dyDescent="0.25">
      <c r="A107" s="145"/>
      <c r="B107" s="145"/>
      <c r="C107" s="145"/>
      <c r="D107" s="145"/>
      <c r="E107" s="142" t="s">
        <v>267</v>
      </c>
      <c r="F107" s="142"/>
      <c r="G107" s="88">
        <v>0</v>
      </c>
      <c r="H107" s="88">
        <v>0</v>
      </c>
      <c r="I107" s="143">
        <v>10000</v>
      </c>
      <c r="J107" s="143"/>
      <c r="K107" s="178">
        <v>6079.2</v>
      </c>
      <c r="L107" s="178"/>
      <c r="M107" s="178"/>
      <c r="N107" s="88">
        <f t="shared" si="1"/>
        <v>60.792000000000002</v>
      </c>
    </row>
    <row r="108" spans="1:14" x14ac:dyDescent="0.25">
      <c r="A108" s="145"/>
      <c r="B108" s="145"/>
      <c r="C108" s="145"/>
      <c r="D108" s="145"/>
      <c r="E108" s="142" t="s">
        <v>217</v>
      </c>
      <c r="F108" s="142"/>
      <c r="G108" s="88">
        <v>0</v>
      </c>
      <c r="H108" s="88">
        <v>0</v>
      </c>
      <c r="I108" s="143">
        <v>20323</v>
      </c>
      <c r="J108" s="143"/>
      <c r="K108" s="178">
        <v>0</v>
      </c>
      <c r="L108" s="178"/>
      <c r="M108" s="178"/>
      <c r="N108" s="88">
        <f t="shared" si="1"/>
        <v>0</v>
      </c>
    </row>
    <row r="109" spans="1:14" x14ac:dyDescent="0.25">
      <c r="A109" s="182" t="s">
        <v>175</v>
      </c>
      <c r="B109" s="182"/>
      <c r="C109" s="182"/>
      <c r="D109" s="182"/>
      <c r="E109" s="188" t="s">
        <v>262</v>
      </c>
      <c r="F109" s="188"/>
      <c r="G109" s="107">
        <v>0</v>
      </c>
      <c r="H109" s="107">
        <v>17683</v>
      </c>
      <c r="I109" s="154">
        <v>881638</v>
      </c>
      <c r="J109" s="154"/>
      <c r="K109" s="154">
        <v>263911.53000000003</v>
      </c>
      <c r="L109" s="154"/>
      <c r="M109" s="154"/>
      <c r="N109" s="105">
        <f t="shared" si="1"/>
        <v>29.934228107227685</v>
      </c>
    </row>
    <row r="110" spans="1:14" x14ac:dyDescent="0.25">
      <c r="A110" s="145"/>
      <c r="B110" s="145"/>
      <c r="C110" s="145"/>
      <c r="D110" s="145"/>
      <c r="E110" s="142" t="s">
        <v>176</v>
      </c>
      <c r="F110" s="142"/>
      <c r="G110" s="88">
        <v>0</v>
      </c>
      <c r="H110" s="88">
        <v>17683</v>
      </c>
      <c r="I110" s="155">
        <v>759138</v>
      </c>
      <c r="J110" s="155"/>
      <c r="K110" s="155">
        <v>263911.53000000003</v>
      </c>
      <c r="L110" s="155"/>
      <c r="M110" s="155"/>
      <c r="N110" s="88">
        <f t="shared" si="1"/>
        <v>34.764631727037774</v>
      </c>
    </row>
    <row r="111" spans="1:14" x14ac:dyDescent="0.25">
      <c r="A111" s="145"/>
      <c r="B111" s="145"/>
      <c r="C111" s="145"/>
      <c r="D111" s="145"/>
      <c r="E111" s="142" t="s">
        <v>177</v>
      </c>
      <c r="F111" s="142"/>
      <c r="G111" s="88">
        <v>0</v>
      </c>
      <c r="H111" s="88">
        <v>17683</v>
      </c>
      <c r="I111" s="143">
        <v>14811</v>
      </c>
      <c r="J111" s="143"/>
      <c r="K111" s="143">
        <v>0</v>
      </c>
      <c r="L111" s="143"/>
      <c r="M111" s="143"/>
      <c r="N111" s="88">
        <f t="shared" si="1"/>
        <v>0</v>
      </c>
    </row>
    <row r="112" spans="1:14" x14ac:dyDescent="0.25">
      <c r="A112" s="145"/>
      <c r="B112" s="145"/>
      <c r="C112" s="145"/>
      <c r="D112" s="145"/>
      <c r="E112" s="142" t="s">
        <v>178</v>
      </c>
      <c r="F112" s="142"/>
      <c r="G112" s="88">
        <v>0</v>
      </c>
      <c r="H112" s="88">
        <v>17683</v>
      </c>
      <c r="I112" s="143">
        <v>14811</v>
      </c>
      <c r="J112" s="143"/>
      <c r="K112" s="143">
        <v>0</v>
      </c>
      <c r="L112" s="143"/>
      <c r="M112" s="143"/>
      <c r="N112" s="88">
        <f t="shared" si="1"/>
        <v>0</v>
      </c>
    </row>
    <row r="113" spans="1:14" x14ac:dyDescent="0.25">
      <c r="A113" s="145"/>
      <c r="B113" s="145"/>
      <c r="C113" s="145"/>
      <c r="D113" s="145"/>
      <c r="E113" s="142" t="s">
        <v>179</v>
      </c>
      <c r="F113" s="142"/>
      <c r="G113" s="88">
        <v>0</v>
      </c>
      <c r="H113" s="88">
        <v>17683</v>
      </c>
      <c r="I113" s="143">
        <v>14811</v>
      </c>
      <c r="J113" s="143"/>
      <c r="K113" s="143">
        <v>0</v>
      </c>
      <c r="L113" s="143"/>
      <c r="M113" s="143"/>
      <c r="N113" s="88">
        <f t="shared" si="1"/>
        <v>0</v>
      </c>
    </row>
    <row r="114" spans="1:14" x14ac:dyDescent="0.25">
      <c r="A114" s="145"/>
      <c r="B114" s="145"/>
      <c r="C114" s="145"/>
      <c r="D114" s="145"/>
      <c r="E114" s="187" t="s">
        <v>181</v>
      </c>
      <c r="F114" s="187"/>
      <c r="G114" s="88">
        <v>0</v>
      </c>
      <c r="H114" s="88">
        <v>0</v>
      </c>
      <c r="I114" s="143">
        <v>14811</v>
      </c>
      <c r="J114" s="143"/>
      <c r="K114" s="155">
        <v>263911.53000000003</v>
      </c>
      <c r="L114" s="155"/>
      <c r="M114" s="155"/>
      <c r="N114" s="88">
        <f t="shared" si="1"/>
        <v>1781.8616568766458</v>
      </c>
    </row>
    <row r="115" spans="1:14" ht="26.25" customHeight="1" x14ac:dyDescent="0.25">
      <c r="A115" s="145"/>
      <c r="B115" s="145"/>
      <c r="C115" s="145"/>
      <c r="D115" s="145"/>
      <c r="E115" s="142" t="s">
        <v>247</v>
      </c>
      <c r="F115" s="142"/>
      <c r="G115" s="88">
        <v>0</v>
      </c>
      <c r="H115" s="88">
        <v>0</v>
      </c>
      <c r="I115" s="143">
        <v>744327</v>
      </c>
      <c r="J115" s="143"/>
      <c r="K115" s="143">
        <v>263911.53000000003</v>
      </c>
      <c r="L115" s="143"/>
      <c r="M115" s="143"/>
      <c r="N115" s="88">
        <f t="shared" si="1"/>
        <v>35.456396180710904</v>
      </c>
    </row>
    <row r="116" spans="1:14" x14ac:dyDescent="0.25">
      <c r="A116" s="145"/>
      <c r="B116" s="145"/>
      <c r="C116" s="145"/>
      <c r="D116" s="145"/>
      <c r="E116" s="142" t="s">
        <v>263</v>
      </c>
      <c r="F116" s="142"/>
      <c r="G116" s="88">
        <v>0</v>
      </c>
      <c r="H116" s="88">
        <v>0</v>
      </c>
      <c r="I116" s="143">
        <v>744327</v>
      </c>
      <c r="J116" s="143"/>
      <c r="K116" s="143">
        <v>263911.53000000003</v>
      </c>
      <c r="L116" s="143"/>
      <c r="M116" s="143"/>
      <c r="N116" s="88">
        <f t="shared" si="1"/>
        <v>35.456396180710904</v>
      </c>
    </row>
    <row r="117" spans="1:14" ht="16.5" customHeight="1" x14ac:dyDescent="0.25">
      <c r="A117" s="145"/>
      <c r="B117" s="145"/>
      <c r="C117" s="145"/>
      <c r="D117" s="145"/>
      <c r="E117" s="142" t="s">
        <v>264</v>
      </c>
      <c r="F117" s="142"/>
      <c r="G117" s="88">
        <v>0</v>
      </c>
      <c r="H117" s="88">
        <v>0</v>
      </c>
      <c r="I117" s="155">
        <v>122500</v>
      </c>
      <c r="J117" s="155"/>
      <c r="K117" s="143">
        <v>0</v>
      </c>
      <c r="L117" s="143"/>
      <c r="M117" s="143"/>
      <c r="N117" s="88">
        <f t="shared" si="1"/>
        <v>0</v>
      </c>
    </row>
    <row r="118" spans="1:14" ht="18.75" customHeight="1" x14ac:dyDescent="0.25">
      <c r="A118" s="145"/>
      <c r="B118" s="145"/>
      <c r="C118" s="145"/>
      <c r="D118" s="145"/>
      <c r="E118" s="142" t="s">
        <v>259</v>
      </c>
      <c r="F118" s="142"/>
      <c r="G118" s="88">
        <v>0</v>
      </c>
      <c r="H118" s="88">
        <v>0</v>
      </c>
      <c r="I118" s="143">
        <v>122500</v>
      </c>
      <c r="J118" s="143"/>
      <c r="K118" s="143">
        <v>0</v>
      </c>
      <c r="L118" s="143"/>
      <c r="M118" s="143"/>
      <c r="N118" s="88">
        <f t="shared" si="1"/>
        <v>0</v>
      </c>
    </row>
    <row r="119" spans="1:14" ht="14.25" customHeight="1" x14ac:dyDescent="0.25">
      <c r="A119" s="145"/>
      <c r="B119" s="145"/>
      <c r="C119" s="145"/>
      <c r="D119" s="145"/>
      <c r="E119" s="142" t="s">
        <v>215</v>
      </c>
      <c r="F119" s="142"/>
      <c r="G119" s="88">
        <v>0</v>
      </c>
      <c r="H119" s="88">
        <v>0</v>
      </c>
      <c r="I119" s="143">
        <v>122500</v>
      </c>
      <c r="J119" s="143"/>
      <c r="K119" s="143">
        <v>0</v>
      </c>
      <c r="L119" s="143"/>
      <c r="M119" s="143"/>
      <c r="N119" s="88">
        <f t="shared" si="1"/>
        <v>0</v>
      </c>
    </row>
    <row r="120" spans="1:14" ht="15.75" customHeight="1" x14ac:dyDescent="0.25">
      <c r="A120" s="145"/>
      <c r="B120" s="145"/>
      <c r="C120" s="145"/>
      <c r="D120" s="145"/>
      <c r="E120" s="190" t="s">
        <v>265</v>
      </c>
      <c r="F120" s="190"/>
      <c r="G120" s="88">
        <v>0</v>
      </c>
      <c r="H120" s="88">
        <v>0</v>
      </c>
      <c r="I120" s="143">
        <v>122500</v>
      </c>
      <c r="J120" s="143"/>
      <c r="K120" s="143">
        <v>0</v>
      </c>
      <c r="L120" s="143"/>
      <c r="M120" s="143"/>
      <c r="N120" s="88">
        <f t="shared" si="1"/>
        <v>0</v>
      </c>
    </row>
    <row r="121" spans="1:14" x14ac:dyDescent="0.25">
      <c r="A121" s="181" t="s">
        <v>232</v>
      </c>
      <c r="B121" s="181"/>
      <c r="C121" s="181"/>
      <c r="D121" s="181"/>
      <c r="E121" s="163" t="s">
        <v>234</v>
      </c>
      <c r="F121" s="163"/>
      <c r="G121" s="82">
        <v>121104.16</v>
      </c>
      <c r="H121" s="82">
        <v>144000</v>
      </c>
      <c r="I121" s="164">
        <v>144000</v>
      </c>
      <c r="J121" s="164"/>
      <c r="K121" s="164">
        <v>83159.45</v>
      </c>
      <c r="L121" s="164"/>
      <c r="M121" s="164"/>
      <c r="N121" s="97">
        <f t="shared" si="1"/>
        <v>57.749618055555551</v>
      </c>
    </row>
    <row r="122" spans="1:14" ht="15" customHeight="1" x14ac:dyDescent="0.25">
      <c r="A122" s="179" t="s">
        <v>175</v>
      </c>
      <c r="B122" s="179"/>
      <c r="C122" s="179"/>
      <c r="D122" s="179"/>
      <c r="E122" s="180" t="s">
        <v>228</v>
      </c>
      <c r="F122" s="180"/>
      <c r="G122" s="86">
        <v>121104.16</v>
      </c>
      <c r="H122" s="86">
        <v>144000</v>
      </c>
      <c r="I122" s="176">
        <v>144000</v>
      </c>
      <c r="J122" s="176"/>
      <c r="K122" s="176">
        <v>83159.45</v>
      </c>
      <c r="L122" s="176"/>
      <c r="M122" s="176"/>
      <c r="N122" s="86">
        <f t="shared" si="1"/>
        <v>57.749618055555551</v>
      </c>
    </row>
    <row r="123" spans="1:14" ht="15" customHeight="1" x14ac:dyDescent="0.25">
      <c r="A123" s="145"/>
      <c r="B123" s="145"/>
      <c r="C123" s="145"/>
      <c r="D123" s="145"/>
      <c r="E123" s="142" t="s">
        <v>176</v>
      </c>
      <c r="F123" s="142"/>
      <c r="G123" s="88">
        <v>121104.16</v>
      </c>
      <c r="H123" s="88">
        <v>120000</v>
      </c>
      <c r="I123" s="143">
        <v>144000</v>
      </c>
      <c r="J123" s="143"/>
      <c r="K123" s="155">
        <v>83159.45</v>
      </c>
      <c r="L123" s="155"/>
      <c r="M123" s="155"/>
      <c r="N123" s="88">
        <f t="shared" si="1"/>
        <v>57.749618055555551</v>
      </c>
    </row>
    <row r="124" spans="1:14" ht="15" customHeight="1" x14ac:dyDescent="0.25">
      <c r="A124" s="145"/>
      <c r="B124" s="145"/>
      <c r="C124" s="145"/>
      <c r="D124" s="145"/>
      <c r="E124" s="142" t="s">
        <v>177</v>
      </c>
      <c r="F124" s="142"/>
      <c r="G124" s="88">
        <v>121104.16</v>
      </c>
      <c r="H124" s="88">
        <v>120000</v>
      </c>
      <c r="I124" s="143">
        <v>144000</v>
      </c>
      <c r="J124" s="143"/>
      <c r="K124" s="155">
        <v>83159.45</v>
      </c>
      <c r="L124" s="155"/>
      <c r="M124" s="155"/>
      <c r="N124" s="88">
        <f t="shared" si="1"/>
        <v>57.749618055555551</v>
      </c>
    </row>
    <row r="125" spans="1:14" ht="15" customHeight="1" x14ac:dyDescent="0.25">
      <c r="A125" s="145"/>
      <c r="B125" s="145"/>
      <c r="C125" s="145"/>
      <c r="D125" s="145"/>
      <c r="E125" s="142" t="s">
        <v>178</v>
      </c>
      <c r="F125" s="142"/>
      <c r="G125" s="88">
        <v>99504.16</v>
      </c>
      <c r="H125" s="88">
        <v>120000</v>
      </c>
      <c r="I125" s="143">
        <v>130000</v>
      </c>
      <c r="J125" s="143"/>
      <c r="K125" s="155">
        <v>73159.45</v>
      </c>
      <c r="L125" s="155"/>
      <c r="M125" s="155"/>
      <c r="N125" s="88">
        <f t="shared" si="1"/>
        <v>56.276499999999999</v>
      </c>
    </row>
    <row r="126" spans="1:14" ht="15" customHeight="1" x14ac:dyDescent="0.25">
      <c r="A126" s="145"/>
      <c r="B126" s="145"/>
      <c r="C126" s="145"/>
      <c r="D126" s="145"/>
      <c r="E126" s="142" t="s">
        <v>179</v>
      </c>
      <c r="F126" s="142"/>
      <c r="G126" s="88">
        <v>99504.16</v>
      </c>
      <c r="H126" s="88">
        <v>120000</v>
      </c>
      <c r="I126" s="143">
        <v>130000</v>
      </c>
      <c r="J126" s="143"/>
      <c r="K126" s="143">
        <v>73159.45</v>
      </c>
      <c r="L126" s="143"/>
      <c r="M126" s="143"/>
      <c r="N126" s="88">
        <f t="shared" si="1"/>
        <v>56.276499999999999</v>
      </c>
    </row>
    <row r="127" spans="1:14" ht="15" customHeight="1" x14ac:dyDescent="0.25">
      <c r="A127" s="145"/>
      <c r="B127" s="145"/>
      <c r="C127" s="145"/>
      <c r="D127" s="145"/>
      <c r="E127" s="142" t="s">
        <v>180</v>
      </c>
      <c r="F127" s="142"/>
      <c r="G127" s="88">
        <v>21600</v>
      </c>
      <c r="H127" s="88">
        <v>24000</v>
      </c>
      <c r="I127" s="143">
        <v>14000</v>
      </c>
      <c r="J127" s="143"/>
      <c r="K127" s="155">
        <v>10000</v>
      </c>
      <c r="L127" s="155"/>
      <c r="M127" s="155"/>
      <c r="N127" s="88">
        <f t="shared" si="1"/>
        <v>71.428571428571431</v>
      </c>
    </row>
    <row r="128" spans="1:14" ht="15" customHeight="1" x14ac:dyDescent="0.25">
      <c r="A128" s="145"/>
      <c r="B128" s="145"/>
      <c r="C128" s="145"/>
      <c r="D128" s="145"/>
      <c r="E128" s="142" t="s">
        <v>227</v>
      </c>
      <c r="F128" s="142"/>
      <c r="G128" s="88">
        <v>21600</v>
      </c>
      <c r="H128" s="88">
        <v>24000</v>
      </c>
      <c r="I128" s="143">
        <v>14000</v>
      </c>
      <c r="J128" s="143"/>
      <c r="K128" s="178">
        <v>10000</v>
      </c>
      <c r="L128" s="178"/>
      <c r="M128" s="178"/>
      <c r="N128" s="88">
        <f t="shared" si="1"/>
        <v>71.428571428571431</v>
      </c>
    </row>
    <row r="129" spans="1:14" ht="15" customHeight="1" x14ac:dyDescent="0.25">
      <c r="A129" s="181" t="s">
        <v>232</v>
      </c>
      <c r="B129" s="181"/>
      <c r="C129" s="181"/>
      <c r="D129" s="181"/>
      <c r="E129" s="163" t="s">
        <v>233</v>
      </c>
      <c r="F129" s="163"/>
      <c r="G129" s="82">
        <v>25000</v>
      </c>
      <c r="H129" s="82">
        <v>25000</v>
      </c>
      <c r="I129" s="164">
        <v>25000</v>
      </c>
      <c r="J129" s="164"/>
      <c r="K129" s="164">
        <v>0</v>
      </c>
      <c r="L129" s="164"/>
      <c r="M129" s="164"/>
      <c r="N129" s="97">
        <f t="shared" si="1"/>
        <v>0</v>
      </c>
    </row>
    <row r="130" spans="1:14" x14ac:dyDescent="0.25">
      <c r="A130" s="179" t="s">
        <v>175</v>
      </c>
      <c r="B130" s="179"/>
      <c r="C130" s="179"/>
      <c r="D130" s="179"/>
      <c r="E130" s="180" t="s">
        <v>229</v>
      </c>
      <c r="F130" s="180"/>
      <c r="G130" s="86">
        <v>25000</v>
      </c>
      <c r="H130" s="86">
        <v>25000</v>
      </c>
      <c r="I130" s="176">
        <v>25000</v>
      </c>
      <c r="J130" s="176"/>
      <c r="K130" s="176">
        <v>0</v>
      </c>
      <c r="L130" s="176"/>
      <c r="M130" s="176"/>
      <c r="N130" s="86">
        <f t="shared" si="1"/>
        <v>0</v>
      </c>
    </row>
    <row r="131" spans="1:14" x14ac:dyDescent="0.25">
      <c r="A131" s="145"/>
      <c r="B131" s="145"/>
      <c r="C131" s="145"/>
      <c r="D131" s="145"/>
      <c r="E131" s="142" t="s">
        <v>176</v>
      </c>
      <c r="F131" s="142"/>
      <c r="G131" s="88">
        <v>25000</v>
      </c>
      <c r="H131" s="88">
        <v>25000</v>
      </c>
      <c r="I131" s="143">
        <v>23500</v>
      </c>
      <c r="J131" s="143"/>
      <c r="K131" s="155">
        <v>0</v>
      </c>
      <c r="L131" s="155"/>
      <c r="M131" s="155"/>
      <c r="N131" s="88">
        <f t="shared" si="1"/>
        <v>0</v>
      </c>
    </row>
    <row r="132" spans="1:14" x14ac:dyDescent="0.25">
      <c r="A132" s="145"/>
      <c r="B132" s="145"/>
      <c r="C132" s="145"/>
      <c r="D132" s="145"/>
      <c r="E132" s="142" t="s">
        <v>220</v>
      </c>
      <c r="F132" s="142"/>
      <c r="G132" s="88">
        <v>2190</v>
      </c>
      <c r="H132" s="88">
        <v>5000</v>
      </c>
      <c r="I132" s="143">
        <v>0</v>
      </c>
      <c r="J132" s="143"/>
      <c r="K132" s="143">
        <v>0</v>
      </c>
      <c r="L132" s="143"/>
      <c r="M132" s="143"/>
      <c r="N132" s="88" t="e">
        <f t="shared" si="1"/>
        <v>#DIV/0!</v>
      </c>
    </row>
    <row r="133" spans="1:14" ht="27" customHeight="1" x14ac:dyDescent="0.25">
      <c r="A133" s="145"/>
      <c r="B133" s="145"/>
      <c r="C133" s="145"/>
      <c r="D133" s="145"/>
      <c r="E133" s="142" t="s">
        <v>257</v>
      </c>
      <c r="F133" s="142"/>
      <c r="G133" s="88">
        <v>0</v>
      </c>
      <c r="H133" s="88">
        <v>0</v>
      </c>
      <c r="I133" s="143">
        <v>3371</v>
      </c>
      <c r="J133" s="143"/>
      <c r="K133" s="143">
        <v>0</v>
      </c>
      <c r="L133" s="143"/>
      <c r="M133" s="143"/>
      <c r="N133" s="88">
        <f t="shared" si="1"/>
        <v>0</v>
      </c>
    </row>
    <row r="134" spans="1:14" x14ac:dyDescent="0.25">
      <c r="A134" s="145"/>
      <c r="B134" s="145"/>
      <c r="C134" s="145"/>
      <c r="D134" s="145"/>
      <c r="E134" s="142" t="s">
        <v>193</v>
      </c>
      <c r="F134" s="142"/>
      <c r="G134" s="88">
        <v>1278</v>
      </c>
      <c r="H134" s="88">
        <v>0</v>
      </c>
      <c r="I134" s="143">
        <v>1491</v>
      </c>
      <c r="J134" s="143"/>
      <c r="K134" s="143">
        <v>0</v>
      </c>
      <c r="L134" s="143"/>
      <c r="M134" s="143"/>
      <c r="N134" s="88">
        <f t="shared" si="1"/>
        <v>0</v>
      </c>
    </row>
    <row r="135" spans="1:14" ht="17.25" customHeight="1" x14ac:dyDescent="0.25">
      <c r="A135" s="145"/>
      <c r="B135" s="145"/>
      <c r="C135" s="145"/>
      <c r="D135" s="145"/>
      <c r="E135" s="142" t="s">
        <v>196</v>
      </c>
      <c r="F135" s="142"/>
      <c r="G135" s="88"/>
      <c r="H135" s="88">
        <v>0</v>
      </c>
      <c r="I135" s="143">
        <v>340</v>
      </c>
      <c r="J135" s="143"/>
      <c r="K135" s="143">
        <v>0</v>
      </c>
      <c r="L135" s="143"/>
      <c r="M135" s="143"/>
      <c r="N135" s="88">
        <f t="shared" si="1"/>
        <v>0</v>
      </c>
    </row>
    <row r="136" spans="1:14" x14ac:dyDescent="0.25">
      <c r="A136" s="145"/>
      <c r="B136" s="145"/>
      <c r="C136" s="145"/>
      <c r="D136" s="145"/>
      <c r="E136" s="142" t="s">
        <v>214</v>
      </c>
      <c r="F136" s="142"/>
      <c r="G136" s="88">
        <v>16368.75</v>
      </c>
      <c r="H136" s="88">
        <v>0</v>
      </c>
      <c r="I136" s="143">
        <v>11318</v>
      </c>
      <c r="J136" s="143"/>
      <c r="K136" s="143">
        <v>0</v>
      </c>
      <c r="L136" s="143"/>
      <c r="M136" s="143"/>
      <c r="N136" s="88">
        <f t="shared" si="1"/>
        <v>0</v>
      </c>
    </row>
    <row r="137" spans="1:14" x14ac:dyDescent="0.25">
      <c r="A137" s="145"/>
      <c r="B137" s="145"/>
      <c r="C137" s="145"/>
      <c r="D137" s="145"/>
      <c r="E137" s="142" t="s">
        <v>201</v>
      </c>
      <c r="F137" s="142"/>
      <c r="G137" s="88">
        <v>471.75</v>
      </c>
      <c r="H137" s="88">
        <v>0</v>
      </c>
      <c r="I137" s="143">
        <v>2300</v>
      </c>
      <c r="J137" s="143"/>
      <c r="K137" s="143">
        <v>0</v>
      </c>
      <c r="L137" s="143"/>
      <c r="M137" s="143"/>
      <c r="N137" s="88">
        <f t="shared" ref="N137:N146" si="2">K137/I137*100</f>
        <v>0</v>
      </c>
    </row>
    <row r="138" spans="1:14" x14ac:dyDescent="0.25">
      <c r="A138" s="145"/>
      <c r="B138" s="145"/>
      <c r="C138" s="145"/>
      <c r="D138" s="145"/>
      <c r="E138" s="142" t="s">
        <v>209</v>
      </c>
      <c r="F138" s="142"/>
      <c r="G138" s="88">
        <v>4671.5</v>
      </c>
      <c r="H138" s="88">
        <v>20000</v>
      </c>
      <c r="I138" s="143">
        <v>4680</v>
      </c>
      <c r="J138" s="143"/>
      <c r="K138" s="143">
        <v>0</v>
      </c>
      <c r="L138" s="143"/>
      <c r="M138" s="143"/>
      <c r="N138" s="88">
        <f t="shared" si="2"/>
        <v>0</v>
      </c>
    </row>
    <row r="139" spans="1:14" ht="15" customHeight="1" x14ac:dyDescent="0.25">
      <c r="A139" s="145"/>
      <c r="B139" s="145"/>
      <c r="C139" s="145"/>
      <c r="D139" s="145"/>
      <c r="E139" s="142" t="s">
        <v>34</v>
      </c>
      <c r="F139" s="142"/>
      <c r="G139" s="88">
        <v>0</v>
      </c>
      <c r="H139" s="88">
        <v>0</v>
      </c>
      <c r="I139" s="143">
        <v>1500</v>
      </c>
      <c r="J139" s="143"/>
      <c r="K139" s="143">
        <v>0</v>
      </c>
      <c r="L139" s="143"/>
      <c r="M139" s="143"/>
      <c r="N139" s="88">
        <f t="shared" si="2"/>
        <v>0</v>
      </c>
    </row>
    <row r="140" spans="1:14" x14ac:dyDescent="0.25">
      <c r="A140" s="145"/>
      <c r="B140" s="145"/>
      <c r="C140" s="145"/>
      <c r="D140" s="145"/>
      <c r="E140" s="142" t="s">
        <v>215</v>
      </c>
      <c r="F140" s="142"/>
      <c r="G140" s="88">
        <v>0</v>
      </c>
      <c r="H140" s="88">
        <v>0</v>
      </c>
      <c r="I140" s="143">
        <v>1500</v>
      </c>
      <c r="J140" s="143"/>
      <c r="K140" s="143">
        <v>0</v>
      </c>
      <c r="L140" s="143"/>
      <c r="M140" s="143"/>
      <c r="N140" s="88">
        <f t="shared" si="2"/>
        <v>0</v>
      </c>
    </row>
    <row r="141" spans="1:14" x14ac:dyDescent="0.25">
      <c r="A141" s="145"/>
      <c r="B141" s="145"/>
      <c r="C141" s="145"/>
      <c r="D141" s="145"/>
      <c r="E141" s="142" t="s">
        <v>256</v>
      </c>
      <c r="F141" s="142"/>
      <c r="G141" s="88">
        <v>0</v>
      </c>
      <c r="H141" s="88">
        <v>0</v>
      </c>
      <c r="I141" s="143">
        <v>1500</v>
      </c>
      <c r="J141" s="143"/>
      <c r="K141" s="143">
        <v>0</v>
      </c>
      <c r="L141" s="143"/>
      <c r="M141" s="143"/>
      <c r="N141" s="88">
        <f t="shared" si="2"/>
        <v>0</v>
      </c>
    </row>
    <row r="142" spans="1:14" ht="15" customHeight="1" x14ac:dyDescent="0.25">
      <c r="A142" s="183" t="s">
        <v>175</v>
      </c>
      <c r="B142" s="183"/>
      <c r="C142" s="183"/>
      <c r="D142" s="183"/>
      <c r="E142" s="89" t="s">
        <v>226</v>
      </c>
      <c r="F142" s="90"/>
      <c r="G142" s="108">
        <v>2300</v>
      </c>
      <c r="H142" s="108">
        <v>0</v>
      </c>
      <c r="I142" s="91"/>
      <c r="J142" s="108">
        <v>0</v>
      </c>
      <c r="K142" s="186">
        <v>0</v>
      </c>
      <c r="L142" s="186"/>
      <c r="M142" s="186"/>
      <c r="N142" s="91" t="e">
        <f t="shared" si="2"/>
        <v>#DIV/0!</v>
      </c>
    </row>
    <row r="143" spans="1:14" x14ac:dyDescent="0.25">
      <c r="A143" s="145"/>
      <c r="B143" s="145"/>
      <c r="C143" s="145"/>
      <c r="D143" s="145"/>
      <c r="E143" s="142" t="s">
        <v>176</v>
      </c>
      <c r="F143" s="142"/>
      <c r="G143" s="88">
        <v>2300</v>
      </c>
      <c r="H143" s="88">
        <v>0</v>
      </c>
      <c r="I143" s="88"/>
      <c r="J143" s="88">
        <v>0</v>
      </c>
      <c r="K143" s="143">
        <v>0</v>
      </c>
      <c r="L143" s="143"/>
      <c r="M143" s="143"/>
      <c r="N143" s="88" t="e">
        <f t="shared" si="2"/>
        <v>#DIV/0!</v>
      </c>
    </row>
    <row r="144" spans="1:14" ht="15" customHeight="1" x14ac:dyDescent="0.25">
      <c r="A144" s="145"/>
      <c r="B144" s="145"/>
      <c r="C144" s="145"/>
      <c r="D144" s="145"/>
      <c r="E144" s="142" t="s">
        <v>181</v>
      </c>
      <c r="F144" s="142"/>
      <c r="G144" s="88">
        <v>2300</v>
      </c>
      <c r="H144" s="88">
        <v>0</v>
      </c>
      <c r="I144" s="88"/>
      <c r="J144" s="88">
        <v>0</v>
      </c>
      <c r="K144" s="143">
        <v>0</v>
      </c>
      <c r="L144" s="143"/>
      <c r="M144" s="143"/>
      <c r="N144" s="88" t="e">
        <f t="shared" si="2"/>
        <v>#DIV/0!</v>
      </c>
    </row>
    <row r="145" spans="1:14" ht="15" customHeight="1" x14ac:dyDescent="0.25">
      <c r="A145" s="145"/>
      <c r="B145" s="145"/>
      <c r="C145" s="145"/>
      <c r="D145" s="145"/>
      <c r="E145" s="142" t="s">
        <v>183</v>
      </c>
      <c r="F145" s="142"/>
      <c r="G145" s="88">
        <v>2300</v>
      </c>
      <c r="H145" s="88">
        <v>0</v>
      </c>
      <c r="I145" s="88"/>
      <c r="J145" s="88">
        <v>0</v>
      </c>
      <c r="K145" s="143">
        <v>0</v>
      </c>
      <c r="L145" s="143"/>
      <c r="M145" s="143"/>
      <c r="N145" s="88" t="e">
        <f t="shared" si="2"/>
        <v>#DIV/0!</v>
      </c>
    </row>
    <row r="146" spans="1:14" x14ac:dyDescent="0.25">
      <c r="A146" s="184" t="s">
        <v>219</v>
      </c>
      <c r="B146" s="184"/>
      <c r="C146" s="184"/>
      <c r="D146" s="184"/>
      <c r="E146" s="184"/>
      <c r="F146" s="184"/>
      <c r="G146" s="92">
        <v>4376714.38</v>
      </c>
      <c r="H146" s="92">
        <v>4154080</v>
      </c>
      <c r="I146" s="185">
        <v>5478260</v>
      </c>
      <c r="J146" s="185"/>
      <c r="K146" s="185">
        <v>2417447.94</v>
      </c>
      <c r="L146" s="185"/>
      <c r="M146" s="185"/>
      <c r="N146" s="92">
        <f t="shared" si="2"/>
        <v>44.128024956829357</v>
      </c>
    </row>
  </sheetData>
  <mergeCells count="556">
    <mergeCell ref="E14:F14"/>
    <mergeCell ref="A14:D14"/>
    <mergeCell ref="I14:J14"/>
    <mergeCell ref="K14:M14"/>
    <mergeCell ref="E89:F89"/>
    <mergeCell ref="E88:F88"/>
    <mergeCell ref="I88:J88"/>
    <mergeCell ref="I89:J89"/>
    <mergeCell ref="A120:D120"/>
    <mergeCell ref="E120:F120"/>
    <mergeCell ref="I120:J120"/>
    <mergeCell ref="K120:M120"/>
    <mergeCell ref="E102:F102"/>
    <mergeCell ref="E103:F103"/>
    <mergeCell ref="E104:F104"/>
    <mergeCell ref="E105:F105"/>
    <mergeCell ref="I102:J102"/>
    <mergeCell ref="I103:J103"/>
    <mergeCell ref="I104:J104"/>
    <mergeCell ref="I105:J105"/>
    <mergeCell ref="E106:F106"/>
    <mergeCell ref="E108:F108"/>
    <mergeCell ref="E107:F107"/>
    <mergeCell ref="I106:J106"/>
    <mergeCell ref="I107:J107"/>
    <mergeCell ref="I108:J108"/>
    <mergeCell ref="A102:D102"/>
    <mergeCell ref="A103:D103"/>
    <mergeCell ref="A104:D104"/>
    <mergeCell ref="A105:D105"/>
    <mergeCell ref="A111:D111"/>
    <mergeCell ref="A112:D112"/>
    <mergeCell ref="A114:D114"/>
    <mergeCell ref="A113:D113"/>
    <mergeCell ref="A110:D110"/>
    <mergeCell ref="E109:F109"/>
    <mergeCell ref="E110:F110"/>
    <mergeCell ref="I109:J109"/>
    <mergeCell ref="I110:J110"/>
    <mergeCell ref="K118:M118"/>
    <mergeCell ref="K119:M119"/>
    <mergeCell ref="A118:D118"/>
    <mergeCell ref="A119:D119"/>
    <mergeCell ref="I117:J117"/>
    <mergeCell ref="K115:M115"/>
    <mergeCell ref="K117:M117"/>
    <mergeCell ref="K116:M116"/>
    <mergeCell ref="E114:F114"/>
    <mergeCell ref="I114:J114"/>
    <mergeCell ref="E118:F118"/>
    <mergeCell ref="E119:F119"/>
    <mergeCell ref="I118:J118"/>
    <mergeCell ref="I119:J119"/>
    <mergeCell ref="K143:M143"/>
    <mergeCell ref="A142:D142"/>
    <mergeCell ref="A146:F146"/>
    <mergeCell ref="I146:J146"/>
    <mergeCell ref="K146:M146"/>
    <mergeCell ref="A145:D145"/>
    <mergeCell ref="E145:F145"/>
    <mergeCell ref="K145:M145"/>
    <mergeCell ref="A144:D144"/>
    <mergeCell ref="E144:F144"/>
    <mergeCell ref="K144:M144"/>
    <mergeCell ref="A143:D143"/>
    <mergeCell ref="E143:F143"/>
    <mergeCell ref="K142:M142"/>
    <mergeCell ref="K136:M136"/>
    <mergeCell ref="E138:F138"/>
    <mergeCell ref="I138:J138"/>
    <mergeCell ref="K138:M138"/>
    <mergeCell ref="A138:D138"/>
    <mergeCell ref="A132:D132"/>
    <mergeCell ref="E132:F132"/>
    <mergeCell ref="I132:J132"/>
    <mergeCell ref="K132:M132"/>
    <mergeCell ref="E137:F137"/>
    <mergeCell ref="I137:J137"/>
    <mergeCell ref="K137:M137"/>
    <mergeCell ref="A136:D136"/>
    <mergeCell ref="E136:F136"/>
    <mergeCell ref="I136:J136"/>
    <mergeCell ref="A131:D131"/>
    <mergeCell ref="E131:F131"/>
    <mergeCell ref="I131:J131"/>
    <mergeCell ref="K131:M131"/>
    <mergeCell ref="E133:F133"/>
    <mergeCell ref="A123:D123"/>
    <mergeCell ref="E123:F123"/>
    <mergeCell ref="I123:J123"/>
    <mergeCell ref="K123:M123"/>
    <mergeCell ref="A130:D130"/>
    <mergeCell ref="E130:F130"/>
    <mergeCell ref="I130:J130"/>
    <mergeCell ref="K130:M130"/>
    <mergeCell ref="A127:D127"/>
    <mergeCell ref="E127:F127"/>
    <mergeCell ref="I127:J127"/>
    <mergeCell ref="A128:D128"/>
    <mergeCell ref="E128:F128"/>
    <mergeCell ref="I128:J128"/>
    <mergeCell ref="K128:M128"/>
    <mergeCell ref="A129:D129"/>
    <mergeCell ref="E129:F129"/>
    <mergeCell ref="I129:J129"/>
    <mergeCell ref="K129:M129"/>
    <mergeCell ref="A122:D122"/>
    <mergeCell ref="E122:F122"/>
    <mergeCell ref="I122:J122"/>
    <mergeCell ref="K122:M122"/>
    <mergeCell ref="A126:D126"/>
    <mergeCell ref="E126:F126"/>
    <mergeCell ref="I126:J126"/>
    <mergeCell ref="K126:M126"/>
    <mergeCell ref="A125:D125"/>
    <mergeCell ref="E125:F125"/>
    <mergeCell ref="I125:J125"/>
    <mergeCell ref="K125:M125"/>
    <mergeCell ref="E124:F124"/>
    <mergeCell ref="A124:D124"/>
    <mergeCell ref="I124:J124"/>
    <mergeCell ref="K124:M124"/>
    <mergeCell ref="K127:M127"/>
    <mergeCell ref="A101:D101"/>
    <mergeCell ref="E101:F101"/>
    <mergeCell ref="I101:J101"/>
    <mergeCell ref="K101:M101"/>
    <mergeCell ref="A100:D100"/>
    <mergeCell ref="E100:F100"/>
    <mergeCell ref="I100:J100"/>
    <mergeCell ref="K100:M100"/>
    <mergeCell ref="A106:D106"/>
    <mergeCell ref="A107:D107"/>
    <mergeCell ref="A108:D108"/>
    <mergeCell ref="K102:M102"/>
    <mergeCell ref="K103:M103"/>
    <mergeCell ref="K104:M104"/>
    <mergeCell ref="K105:M105"/>
    <mergeCell ref="K106:M106"/>
    <mergeCell ref="K107:M107"/>
    <mergeCell ref="K108:M108"/>
    <mergeCell ref="K121:M121"/>
    <mergeCell ref="I121:J121"/>
    <mergeCell ref="E121:F121"/>
    <mergeCell ref="A121:D121"/>
    <mergeCell ref="A109:D109"/>
    <mergeCell ref="A93:D93"/>
    <mergeCell ref="E93:F93"/>
    <mergeCell ref="I93:J93"/>
    <mergeCell ref="K93:M93"/>
    <mergeCell ref="A99:D99"/>
    <mergeCell ref="E99:F99"/>
    <mergeCell ref="I99:J99"/>
    <mergeCell ref="K99:M99"/>
    <mergeCell ref="A98:D98"/>
    <mergeCell ref="E98:F98"/>
    <mergeCell ref="I98:J98"/>
    <mergeCell ref="K98:M98"/>
    <mergeCell ref="A96:D96"/>
    <mergeCell ref="E96:F96"/>
    <mergeCell ref="I96:J96"/>
    <mergeCell ref="K96:M96"/>
    <mergeCell ref="A97:D97"/>
    <mergeCell ref="E97:F97"/>
    <mergeCell ref="I97:J97"/>
    <mergeCell ref="K97:M97"/>
    <mergeCell ref="A95:D95"/>
    <mergeCell ref="E95:F95"/>
    <mergeCell ref="I95:J95"/>
    <mergeCell ref="K95:M95"/>
    <mergeCell ref="A91:D91"/>
    <mergeCell ref="E91:F91"/>
    <mergeCell ref="I91:J91"/>
    <mergeCell ref="K91:M91"/>
    <mergeCell ref="A90:D90"/>
    <mergeCell ref="E90:F90"/>
    <mergeCell ref="I90:J90"/>
    <mergeCell ref="K90:M90"/>
    <mergeCell ref="A92:D92"/>
    <mergeCell ref="E92:F92"/>
    <mergeCell ref="I92:J92"/>
    <mergeCell ref="K92:M92"/>
    <mergeCell ref="A94:D94"/>
    <mergeCell ref="E94:F94"/>
    <mergeCell ref="I94:J94"/>
    <mergeCell ref="K94:M94"/>
    <mergeCell ref="A79:D79"/>
    <mergeCell ref="E79:F79"/>
    <mergeCell ref="I79:J79"/>
    <mergeCell ref="K79:M79"/>
    <mergeCell ref="A87:D87"/>
    <mergeCell ref="E87:F87"/>
    <mergeCell ref="I87:J87"/>
    <mergeCell ref="K87:M87"/>
    <mergeCell ref="A86:D86"/>
    <mergeCell ref="E86:F86"/>
    <mergeCell ref="I86:J86"/>
    <mergeCell ref="K86:M86"/>
    <mergeCell ref="A85:D85"/>
    <mergeCell ref="E85:F85"/>
    <mergeCell ref="I85:J85"/>
    <mergeCell ref="K85:M85"/>
    <mergeCell ref="A84:D84"/>
    <mergeCell ref="E84:F84"/>
    <mergeCell ref="I84:J84"/>
    <mergeCell ref="K84:M84"/>
    <mergeCell ref="E78:F78"/>
    <mergeCell ref="I78:J78"/>
    <mergeCell ref="K78:M78"/>
    <mergeCell ref="A77:D77"/>
    <mergeCell ref="E77:F77"/>
    <mergeCell ref="I77:J77"/>
    <mergeCell ref="K77:M77"/>
    <mergeCell ref="A76:D76"/>
    <mergeCell ref="E76:F76"/>
    <mergeCell ref="I76:J76"/>
    <mergeCell ref="K76:M76"/>
    <mergeCell ref="A72:D72"/>
    <mergeCell ref="E72:F72"/>
    <mergeCell ref="I72:J72"/>
    <mergeCell ref="K72:M72"/>
    <mergeCell ref="A83:D83"/>
    <mergeCell ref="E83:F83"/>
    <mergeCell ref="I83:J83"/>
    <mergeCell ref="K83:M83"/>
    <mergeCell ref="A82:D82"/>
    <mergeCell ref="E82:F82"/>
    <mergeCell ref="I82:J82"/>
    <mergeCell ref="K82:M82"/>
    <mergeCell ref="A81:D81"/>
    <mergeCell ref="E81:F81"/>
    <mergeCell ref="I81:J81"/>
    <mergeCell ref="K81:M81"/>
    <mergeCell ref="A80:D80"/>
    <mergeCell ref="E80:F80"/>
    <mergeCell ref="I80:J80"/>
    <mergeCell ref="K80:M80"/>
    <mergeCell ref="E73:F73"/>
    <mergeCell ref="I73:J73"/>
    <mergeCell ref="K73:M73"/>
    <mergeCell ref="A78:D78"/>
    <mergeCell ref="A53:D53"/>
    <mergeCell ref="E53:F53"/>
    <mergeCell ref="I53:J53"/>
    <mergeCell ref="K53:M53"/>
    <mergeCell ref="A64:D64"/>
    <mergeCell ref="E64:F64"/>
    <mergeCell ref="I64:J64"/>
    <mergeCell ref="K64:M64"/>
    <mergeCell ref="A61:D61"/>
    <mergeCell ref="E61:F61"/>
    <mergeCell ref="I61:J61"/>
    <mergeCell ref="K61:M61"/>
    <mergeCell ref="E62:F62"/>
    <mergeCell ref="I62:J62"/>
    <mergeCell ref="K62:M62"/>
    <mergeCell ref="A57:D57"/>
    <mergeCell ref="E57:F57"/>
    <mergeCell ref="I57:J57"/>
    <mergeCell ref="K57:M57"/>
    <mergeCell ref="A55:D55"/>
    <mergeCell ref="E55:F55"/>
    <mergeCell ref="I55:J55"/>
    <mergeCell ref="K55:M55"/>
    <mergeCell ref="A54:D54"/>
    <mergeCell ref="E54:F54"/>
    <mergeCell ref="I54:J54"/>
    <mergeCell ref="K54:M54"/>
    <mergeCell ref="I60:J60"/>
    <mergeCell ref="K60:M60"/>
    <mergeCell ref="A59:D59"/>
    <mergeCell ref="E59:F59"/>
    <mergeCell ref="I59:J59"/>
    <mergeCell ref="K59:M59"/>
    <mergeCell ref="A58:D58"/>
    <mergeCell ref="E58:F58"/>
    <mergeCell ref="I58:J58"/>
    <mergeCell ref="K58:M58"/>
    <mergeCell ref="A11:D11"/>
    <mergeCell ref="E11:F11"/>
    <mergeCell ref="I11:J11"/>
    <mergeCell ref="K11:M11"/>
    <mergeCell ref="A10:D10"/>
    <mergeCell ref="E10:F10"/>
    <mergeCell ref="I10:J10"/>
    <mergeCell ref="A50:D50"/>
    <mergeCell ref="E50:F50"/>
    <mergeCell ref="I50:J50"/>
    <mergeCell ref="K50:M50"/>
    <mergeCell ref="A49:D49"/>
    <mergeCell ref="E49:F49"/>
    <mergeCell ref="I49:J49"/>
    <mergeCell ref="K49:M49"/>
    <mergeCell ref="A48:D48"/>
    <mergeCell ref="E48:F48"/>
    <mergeCell ref="I48:J48"/>
    <mergeCell ref="K48:M48"/>
    <mergeCell ref="I13:J13"/>
    <mergeCell ref="K13:M13"/>
    <mergeCell ref="A16:D16"/>
    <mergeCell ref="E16:F16"/>
    <mergeCell ref="I16:J16"/>
    <mergeCell ref="I8:J8"/>
    <mergeCell ref="A13:D13"/>
    <mergeCell ref="E13:F13"/>
    <mergeCell ref="K16:M16"/>
    <mergeCell ref="A12:D12"/>
    <mergeCell ref="E12:F12"/>
    <mergeCell ref="I12:J12"/>
    <mergeCell ref="K12:M12"/>
    <mergeCell ref="A38:D38"/>
    <mergeCell ref="I38:J38"/>
    <mergeCell ref="K38:M38"/>
    <mergeCell ref="E38:F38"/>
    <mergeCell ref="A35:D35"/>
    <mergeCell ref="A36:D36"/>
    <mergeCell ref="A37:D37"/>
    <mergeCell ref="E35:F35"/>
    <mergeCell ref="E36:F36"/>
    <mergeCell ref="E37:F37"/>
    <mergeCell ref="I35:J35"/>
    <mergeCell ref="I36:J36"/>
    <mergeCell ref="I37:J37"/>
    <mergeCell ref="K35:M35"/>
    <mergeCell ref="K36:M36"/>
    <mergeCell ref="K37:M37"/>
    <mergeCell ref="K39:M39"/>
    <mergeCell ref="K40:M40"/>
    <mergeCell ref="K41:M41"/>
    <mergeCell ref="A2:H2"/>
    <mergeCell ref="A4:H4"/>
    <mergeCell ref="I15:J15"/>
    <mergeCell ref="K15:M15"/>
    <mergeCell ref="A15:D15"/>
    <mergeCell ref="E15:F15"/>
    <mergeCell ref="E17:F17"/>
    <mergeCell ref="I17:J17"/>
    <mergeCell ref="K17:M17"/>
    <mergeCell ref="A17:D17"/>
    <mergeCell ref="K10:M10"/>
    <mergeCell ref="A9:D9"/>
    <mergeCell ref="E9:F9"/>
    <mergeCell ref="I9:J9"/>
    <mergeCell ref="K9:M9"/>
    <mergeCell ref="A7:F7"/>
    <mergeCell ref="I7:J7"/>
    <mergeCell ref="K7:M7"/>
    <mergeCell ref="A8:D8"/>
    <mergeCell ref="E8:F8"/>
    <mergeCell ref="K8:M8"/>
    <mergeCell ref="A39:D39"/>
    <mergeCell ref="A40:D40"/>
    <mergeCell ref="A41:D41"/>
    <mergeCell ref="E42:F42"/>
    <mergeCell ref="E43:F43"/>
    <mergeCell ref="E44:F44"/>
    <mergeCell ref="E46:F46"/>
    <mergeCell ref="I42:J42"/>
    <mergeCell ref="I43:J43"/>
    <mergeCell ref="I44:J44"/>
    <mergeCell ref="I46:J46"/>
    <mergeCell ref="E39:F39"/>
    <mergeCell ref="E40:F40"/>
    <mergeCell ref="E41:F41"/>
    <mergeCell ref="I39:J39"/>
    <mergeCell ref="I40:J40"/>
    <mergeCell ref="I41:J41"/>
    <mergeCell ref="A47:D47"/>
    <mergeCell ref="E47:F47"/>
    <mergeCell ref="I47:J47"/>
    <mergeCell ref="K47:M47"/>
    <mergeCell ref="A52:D52"/>
    <mergeCell ref="E52:F52"/>
    <mergeCell ref="I52:J52"/>
    <mergeCell ref="K52:M52"/>
    <mergeCell ref="A51:D51"/>
    <mergeCell ref="A62:D62"/>
    <mergeCell ref="A66:D66"/>
    <mergeCell ref="A68:D68"/>
    <mergeCell ref="A69:D69"/>
    <mergeCell ref="A73:D73"/>
    <mergeCell ref="E56:F56"/>
    <mergeCell ref="A65:D65"/>
    <mergeCell ref="I65:J65"/>
    <mergeCell ref="K65:M65"/>
    <mergeCell ref="E66:F66"/>
    <mergeCell ref="I66:J66"/>
    <mergeCell ref="K66:M66"/>
    <mergeCell ref="E69:F69"/>
    <mergeCell ref="I69:J69"/>
    <mergeCell ref="K69:M69"/>
    <mergeCell ref="E68:F68"/>
    <mergeCell ref="I68:J68"/>
    <mergeCell ref="K68:M68"/>
    <mergeCell ref="A60:D60"/>
    <mergeCell ref="E60:F60"/>
    <mergeCell ref="A56:D56"/>
    <mergeCell ref="I56:J56"/>
    <mergeCell ref="K56:M56"/>
    <mergeCell ref="A71:D71"/>
    <mergeCell ref="A20:D20"/>
    <mergeCell ref="E18:F18"/>
    <mergeCell ref="A18:D18"/>
    <mergeCell ref="E19:F19"/>
    <mergeCell ref="A19:D19"/>
    <mergeCell ref="I18:J18"/>
    <mergeCell ref="I19:J19"/>
    <mergeCell ref="I20:J20"/>
    <mergeCell ref="P51:R51"/>
    <mergeCell ref="E51:F51"/>
    <mergeCell ref="I51:J51"/>
    <mergeCell ref="K51:M51"/>
    <mergeCell ref="K42:M42"/>
    <mergeCell ref="K43:M43"/>
    <mergeCell ref="K44:M44"/>
    <mergeCell ref="K46:M46"/>
    <mergeCell ref="A46:D46"/>
    <mergeCell ref="A44:D44"/>
    <mergeCell ref="A43:D43"/>
    <mergeCell ref="A42:D42"/>
    <mergeCell ref="E45:F45"/>
    <mergeCell ref="I45:J45"/>
    <mergeCell ref="K45:M45"/>
    <mergeCell ref="A45:D45"/>
    <mergeCell ref="K18:M18"/>
    <mergeCell ref="K19:M19"/>
    <mergeCell ref="K20:M20"/>
    <mergeCell ref="A33:D33"/>
    <mergeCell ref="E33:F33"/>
    <mergeCell ref="I33:J33"/>
    <mergeCell ref="K33:M33"/>
    <mergeCell ref="A25:D25"/>
    <mergeCell ref="A26:D26"/>
    <mergeCell ref="A27:D27"/>
    <mergeCell ref="A28:D28"/>
    <mergeCell ref="E25:F25"/>
    <mergeCell ref="E26:F26"/>
    <mergeCell ref="E27:F27"/>
    <mergeCell ref="E28:F28"/>
    <mergeCell ref="I25:J25"/>
    <mergeCell ref="I26:J26"/>
    <mergeCell ref="I27:J27"/>
    <mergeCell ref="I28:J28"/>
    <mergeCell ref="K25:M25"/>
    <mergeCell ref="K26:M26"/>
    <mergeCell ref="K27:M27"/>
    <mergeCell ref="K28:M28"/>
    <mergeCell ref="E20:F20"/>
    <mergeCell ref="A31:D31"/>
    <mergeCell ref="A32:D32"/>
    <mergeCell ref="E31:F31"/>
    <mergeCell ref="E32:F32"/>
    <mergeCell ref="I31:J31"/>
    <mergeCell ref="I32:J32"/>
    <mergeCell ref="K31:M31"/>
    <mergeCell ref="K32:M32"/>
    <mergeCell ref="A29:D29"/>
    <mergeCell ref="A30:D30"/>
    <mergeCell ref="E29:F29"/>
    <mergeCell ref="E30:F30"/>
    <mergeCell ref="I29:J29"/>
    <mergeCell ref="I30:J30"/>
    <mergeCell ref="K29:M29"/>
    <mergeCell ref="K30:M30"/>
    <mergeCell ref="E139:F139"/>
    <mergeCell ref="E140:F140"/>
    <mergeCell ref="E141:F141"/>
    <mergeCell ref="A139:D139"/>
    <mergeCell ref="A140:D140"/>
    <mergeCell ref="A141:D141"/>
    <mergeCell ref="K133:M133"/>
    <mergeCell ref="K139:M139"/>
    <mergeCell ref="K140:M140"/>
    <mergeCell ref="K141:M141"/>
    <mergeCell ref="I139:J139"/>
    <mergeCell ref="I140:J140"/>
    <mergeCell ref="I141:J141"/>
    <mergeCell ref="I133:J133"/>
    <mergeCell ref="A135:D135"/>
    <mergeCell ref="A133:D133"/>
    <mergeCell ref="E135:F135"/>
    <mergeCell ref="I135:J135"/>
    <mergeCell ref="K135:M135"/>
    <mergeCell ref="A134:D134"/>
    <mergeCell ref="E134:F134"/>
    <mergeCell ref="I134:J134"/>
    <mergeCell ref="K134:M134"/>
    <mergeCell ref="A137:D137"/>
    <mergeCell ref="K109:M109"/>
    <mergeCell ref="K110:M110"/>
    <mergeCell ref="A115:D115"/>
    <mergeCell ref="A116:D116"/>
    <mergeCell ref="A117:D117"/>
    <mergeCell ref="E115:F115"/>
    <mergeCell ref="E116:F116"/>
    <mergeCell ref="E117:F117"/>
    <mergeCell ref="I115:J115"/>
    <mergeCell ref="I116:J116"/>
    <mergeCell ref="K111:M111"/>
    <mergeCell ref="K112:M112"/>
    <mergeCell ref="K113:M113"/>
    <mergeCell ref="K114:M114"/>
    <mergeCell ref="E111:F111"/>
    <mergeCell ref="E112:F112"/>
    <mergeCell ref="E113:F113"/>
    <mergeCell ref="I111:J111"/>
    <mergeCell ref="I112:J112"/>
    <mergeCell ref="I113:J113"/>
    <mergeCell ref="K88:M88"/>
    <mergeCell ref="K89:M89"/>
    <mergeCell ref="A88:D88"/>
    <mergeCell ref="A89:D89"/>
    <mergeCell ref="K21:M21"/>
    <mergeCell ref="K22:M22"/>
    <mergeCell ref="K23:M23"/>
    <mergeCell ref="K24:M24"/>
    <mergeCell ref="A34:D34"/>
    <mergeCell ref="E34:F34"/>
    <mergeCell ref="I34:J34"/>
    <mergeCell ref="K34:M34"/>
    <mergeCell ref="A21:D21"/>
    <mergeCell ref="A22:D22"/>
    <mergeCell ref="A23:D23"/>
    <mergeCell ref="A24:D24"/>
    <mergeCell ref="E21:F21"/>
    <mergeCell ref="E22:F22"/>
    <mergeCell ref="E23:F23"/>
    <mergeCell ref="E24:F24"/>
    <mergeCell ref="I21:J21"/>
    <mergeCell ref="I22:J22"/>
    <mergeCell ref="I23:J23"/>
    <mergeCell ref="I24:J24"/>
    <mergeCell ref="E63:F63"/>
    <mergeCell ref="I63:J63"/>
    <mergeCell ref="K63:M63"/>
    <mergeCell ref="A63:D63"/>
    <mergeCell ref="E74:F74"/>
    <mergeCell ref="A74:D74"/>
    <mergeCell ref="A75:D75"/>
    <mergeCell ref="E75:F75"/>
    <mergeCell ref="I74:J74"/>
    <mergeCell ref="I75:J75"/>
    <mergeCell ref="K74:M74"/>
    <mergeCell ref="K75:M75"/>
    <mergeCell ref="E71:F71"/>
    <mergeCell ref="I71:J71"/>
    <mergeCell ref="K71:M71"/>
    <mergeCell ref="A70:D70"/>
    <mergeCell ref="E70:F70"/>
    <mergeCell ref="I70:J70"/>
    <mergeCell ref="K70:M70"/>
    <mergeCell ref="A67:D67"/>
    <mergeCell ref="E67:F67"/>
    <mergeCell ref="I67:J67"/>
    <mergeCell ref="K67:M67"/>
    <mergeCell ref="E65:F65"/>
  </mergeCells>
  <pageMargins left="0.7" right="0.7" top="0.75" bottom="0.75" header="0.3" footer="0.3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prema izvorima finan</vt:lpstr>
      <vt:lpstr>Rashodi prema funkcijskoj k</vt:lpstr>
      <vt:lpstr>Račun financiranja</vt:lpstr>
      <vt:lpstr>Račun fin prema izvorima f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Zavod Zdravstvo</cp:lastModifiedBy>
  <cp:lastPrinted>2025-07-21T12:26:44Z</cp:lastPrinted>
  <dcterms:created xsi:type="dcterms:W3CDTF">2022-08-12T12:51:27Z</dcterms:created>
  <dcterms:modified xsi:type="dcterms:W3CDTF">2025-07-22T12:42:45Z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